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7.xml.rels" ContentType="application/vnd.openxmlformats-package.relationships+xml"/>
  <Override PartName="/xl/worksheets/_rels/sheet6.xml.rels" ContentType="application/vnd.openxmlformats-package.relationships+xml"/>
  <Override PartName="/xl/worksheets/_rels/sheet5.xml.rels" ContentType="application/vnd.openxmlformats-package.relationships+xml"/>
  <Override PartName="/xl/worksheets/_rels/sheet4.xml.rels" ContentType="application/vnd.openxmlformats-package.relationships+xml"/>
  <Override PartName="/xl/worksheets/_rels/sheet1.xml.rels" ContentType="application/vnd.openxmlformats-package.relationships+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ome" sheetId="1" state="visible" r:id="rId3"/>
    <sheet name="Steps" sheetId="2" state="visible" r:id="rId4"/>
    <sheet name="Actions Log" sheetId="3" state="visible" r:id="rId5"/>
    <sheet name="Process Map" sheetId="4" state="visible" r:id="rId6"/>
    <sheet name="Causes" sheetId="5" state="visible" r:id="rId7"/>
    <sheet name="Data Plan" sheetId="6" state="visible" r:id="rId8"/>
    <sheet name="Data Log" sheetId="7" state="visible" r:id="rId9"/>
    <sheet name="Diary" sheetId="8" state="visible" r:id="rId10"/>
    <sheet name="PDSA Log" sheetId="9" state="visible" r:id="rId11"/>
    <sheet name="SQUIRE Check" sheetId="10" state="visible" r:id="rId12"/>
    <sheet name="Share and Replicate" sheetId="11" state="visible" r:id="rId13"/>
  </sheets>
  <definedNames>
    <definedName function="false" hidden="false" localSheetId="4" name="_xlnm.Print_Area" vbProcedure="false">Causes!$A$1:$G$31</definedName>
    <definedName function="false" hidden="false" localSheetId="4" name="_xlnm.Print_Titles" vbProcedure="false">Causes!$3:$3</definedName>
    <definedName function="false" hidden="false" localSheetId="3" name="_xlnm.Print_Area" vbProcedure="false">'Process Map'!$A$1:$H$36</definedName>
    <definedName function="false" hidden="false" localSheetId="3" name="_xlnm.Print_Titles" vbProcedure="false">'Process Map'!$3:$3</definedName>
    <definedName function="false" hidden="false" localSheetId="10" name="_xlnm.Print_Area" vbProcedure="false">'Share and Replicate'!$A$1:$E$34</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<sst xmlns="http://schemas.openxmlformats.org/spreadsheetml/2006/main" count="269" uniqueCount="243">
  <si>
    <t xml:space="preserve">SAM QI Project Log</t>
  </si>
  <si>
    <t xml:space="preserve">The Society for Acute Medicine (SAM) quality improvement (QI) log for one project. Keep one shared file for the whole project on the team drive or in Teams, so that everyone edits the same copy. Do not email copies around.</t>
  </si>
  <si>
    <t xml:space="preserve">PROJECT</t>
  </si>
  <si>
    <t xml:space="preserve">Project title</t>
  </si>
  <si>
    <t xml:space="preserve">Enter…</t>
  </si>
  <si>
    <t xml:space="preserve">SMART aim</t>
  </si>
  <si>
    <t xml:space="preserve">To increase/reduce [measure] from [X] to [Y] by [date]: specific, measurable, achievable, relevant and time-bound…</t>
  </si>
  <si>
    <t xml:space="preserve">WHO quality domain targeted</t>
  </si>
  <si>
    <t xml:space="preserve">Pick from dropdown →</t>
  </si>
  <si>
    <t xml:space="preserve">Ward / setting</t>
  </si>
  <si>
    <t xml:space="preserve">Project lead</t>
  </si>
  <si>
    <t xml:space="preserve">Consultant supervisor</t>
  </si>
  <si>
    <t xml:space="preserve">Team members</t>
  </si>
  <si>
    <t xml:space="preserve">Key stakeholders: who must say yes?</t>
  </si>
  <si>
    <t xml:space="preserve">Ward manager, pharmacy, information technology (IT)… name them before you launch</t>
  </si>
  <si>
    <t xml:space="preserve">Audit registration no. and date</t>
  </si>
  <si>
    <t xml:space="preserve">Register BEFORE baseline, then enter no. here</t>
  </si>
  <si>
    <t xml:space="preserve">Project type</t>
  </si>
  <si>
    <t xml:space="preserve">Project start date</t>
  </si>
  <si>
    <t xml:space="preserve">Intervention start date</t>
  </si>
  <si>
    <t xml:space="preserve">Current step</t>
  </si>
  <si>
    <t xml:space="preserve">PITCH AND CHANGE  (Steps 2 to 3)</t>
  </si>
  <si>
    <t xml:space="preserve">Draft it on the Pitch and 2×2 tabs at aimqa.github.io/Test-/diagram-tool.html, then paste the final wording here.</t>
  </si>
  <si>
    <t xml:space="preserve">1  The problem</t>
  </si>
  <si>
    <t xml:space="preserve">What’s going wrong, and for which patients, as you’ve seen it on the ward…</t>
  </si>
  <si>
    <t xml:space="preserve">2  The number</t>
  </si>
  <si>
    <t xml:space="preserve">One honest local figure: “12 of 20 charts last week”…</t>
  </si>
  <si>
    <t xml:space="preserve">3  The aim</t>
  </si>
  <si>
    <t xml:space="preserve">From [X] to [Y] by [date], the same as the SMART aim above…</t>
  </si>
  <si>
    <t xml:space="preserve">4  Why it matters</t>
  </si>
  <si>
    <t xml:space="preserve">The WHO quality domain it targets, and what it means for patients…</t>
  </si>
  <si>
    <t xml:space="preserve">5  The ask</t>
  </si>
  <si>
    <t xml:space="preserve">A named supervisor, and a “yes, go ahead” to collect baseline data…</t>
  </si>
  <si>
    <t xml:space="preserve">Root cause (from 5 Whys)</t>
  </si>
  <si>
    <t xml:space="preserve">The system cause you stopped at, such as a process, a form or a step (never a person)…</t>
  </si>
  <si>
    <t xml:space="preserve">Change idea for cycle 1</t>
  </si>
  <si>
    <t xml:space="preserve">Your quick win: high impact and low effort, top left of the 2×2…</t>
  </si>
  <si>
    <t xml:space="preserve">AT A GLANCE  (updates itself)</t>
  </si>
  <si>
    <t xml:space="preserve">Draw your process map and driver diagram  →  aimqa.github.io/Test-/diagram-tool.html</t>
  </si>
  <si>
    <t xml:space="preserve">SAM QI Diagram Tool: WHO quality lens built in · worked example on venous thromboembolism (VTE) · export the PNG straight into your slides</t>
  </si>
  <si>
    <t xml:space="preserve">HOW TO USE THIS PROJECT LOG</t>
  </si>
  <si>
    <t xml:space="preserve">–  White bordered cells and grey ‘Enter…’ text are yours to overwrite.</t>
  </si>
  <si>
    <t xml:space="preserve">–  Grey italic EXAMPLE rows show the expected format. Overwrite or delete them.</t>
  </si>
  <si>
    <t xml:space="preserve">–  Cells with a dropdown show an arrow when clicked. Pick from the list.</t>
  </si>
  <si>
    <t xml:space="preserve">–  One tab per job, in step order:  Steps: where the project is · Actions Log: who’s doing what · Process Map: what actually happens (Step 1) · Causes: why it happens (Step 1) · Data Plan: the 3 measures (Step 2) · Data Log: the run chart (Step 4) · Diary: what people said and what changed (Step 4) · PDSA Log: one row per Plan–Do–Study–Act (PDSA) cycle (Step 4) · SQUIRE Check: the 18 items of SQUIRE (Standards for Quality Improvement Reporting Excellence), before you present (Step 5) · Share and Replicate: hand it on to another ward or trust (Step 5).</t>
  </si>
  <si>
    <t xml:space="preserve">–  New to the team? Read the SAM QI Roadmap deck first. This log follows the 5 steps, and its tabs run in step order.</t>
  </si>
  <si>
    <t xml:space="preserve">–  Draw the diagrams in the tool and keep the records here. The process map, fishbone, 5 Whys, driver diagram, 2×2 and the other diagrams for all 5 steps are drawn at aimqa.github.io/Test-/diagram-tool.html (pick your kit at the top). This log holds the decisions, the data and the write-up. Paste the tool’s PNGs into your slides.</t>
  </si>
  <si>
    <t xml:space="preserve">–  WHO quality lens: quality services are effective · safe · people-centred · timely · equitable · integrated · efficient. Your aim should target at least one.</t>
  </si>
  <si>
    <t xml:space="preserve">–  Count patients and do not name them: no patient-identifiable data goes in this log. If your project is research and not QI or audit, it needs Health Research Authority and research ethics committee approval before you start.</t>
  </si>
  <si>
    <t xml:space="preserve">    Source: WHO, Quality of care (who.int/health-topics/quality-of-care)</t>
  </si>
  <si>
    <t xml:space="preserve">Step Tracker: the 5 steps</t>
  </si>
  <si>
    <t xml:space="preserve">Update the Status as you go, and Home counts the ‘Done’ rows. ‘You’re done when…’ is each step’s exit test, as in the Roadmap.</t>
  </si>
  <si>
    <t xml:space="preserve">#</t>
  </si>
  <si>
    <t xml:space="preserve">Step</t>
  </si>
  <si>
    <t xml:space="preserve">You’re done when…</t>
  </si>
  <si>
    <t xml:space="preserve">Owner</t>
  </si>
  <si>
    <t xml:space="preserve">Status</t>
  </si>
  <si>
    <t xml:space="preserve">Target date</t>
  </si>
  <si>
    <t xml:space="preserve">Completed</t>
  </si>
  <si>
    <t xml:space="preserve">Notes / link</t>
  </si>
  <si>
    <t xml:space="preserve">Understand the problem</t>
  </si>
  <si>
    <t xml:space="preserve">The team shares one picture of the problem (where it happens, who it affects and why) with a first count, and the project type is settled (QI / audit / research)</t>
  </si>
  <si>
    <t xml:space="preserve">Not started</t>
  </si>
  <si>
    <t xml:space="preserve">Define the problem and aim</t>
  </si>
  <si>
    <t xml:space="preserve">A measurable aim, 3 measures, a baseline run chart and a one-page data plan, with the project registered and your supervisor’s “yes”</t>
  </si>
  <si>
    <t xml:space="preserve">Choose change ideas</t>
  </si>
  <si>
    <t xml:space="preserve">A driver diagram and one change chosen from the 2×2; the team knows the plan and the start date is in the diary</t>
  </si>
  <si>
    <t xml:space="preserve">Test and measure improvement</t>
  </si>
  <si>
    <t xml:space="preserve">6 to 8 post-change data points, a project diary and a team decision: keep, tweak or drop</t>
  </si>
  <si>
    <t xml:space="preserve">Sustain, spread and share</t>
  </si>
  <si>
    <t xml:space="preserve">An owner and a re-check date, all 18 SQUIRE items ticked (or justified), and the project shared</t>
  </si>
  <si>
    <t xml:space="preserve">The SQUIRE Write-Up</t>
  </si>
  <si>
    <t xml:space="preserve">All 18 items ticked (or justified), and the write-up submitted</t>
  </si>
  <si>
    <t xml:space="preserve">Repeat the Cycle</t>
  </si>
  <si>
    <t xml:space="preserve">Cycle 2 has an owner and a start date, even if the owner is not you</t>
  </si>
  <si>
    <t xml:space="preserve">Actions and Decisions Log: the team’s conversation in one place</t>
  </si>
  <si>
    <t xml:space="preserve">Every step. Add a row here instead of sending a WhatsApp message, so anyone opening the file can see who’s doing what. Overdue open actions turn red.</t>
  </si>
  <si>
    <t xml:space="preserve">Date</t>
  </si>
  <si>
    <t xml:space="preserve">Type</t>
  </si>
  <si>
    <t xml:space="preserve">Raised by</t>
  </si>
  <si>
    <t xml:space="preserve">Detail</t>
  </si>
  <si>
    <t xml:space="preserve">Due</t>
  </si>
  <si>
    <t xml:space="preserve">Closed</t>
  </si>
  <si>
    <t xml:space="preserve">Action</t>
  </si>
  <si>
    <t xml:space="preserve">A. Khan (foundation doctor)</t>
  </si>
  <si>
    <t xml:space="preserve">EXAMPLE: print 50 updated clerking proformas and restock the admissions trolley</t>
  </si>
  <si>
    <t xml:space="preserve">B. Patel (nurse in charge)</t>
  </si>
  <si>
    <t xml:space="preserve">Done</t>
  </si>
  <si>
    <t xml:space="preserve">Process Map: what actually happens, step by step</t>
  </si>
  <si>
    <t xml:space="preserve">Step 1: Understand the problem. Walk the route with the people who do the work and map what really happens, which may not match the policy. Flag where it goes wrong: those steps become your change ideas.</t>
  </si>
  <si>
    <t xml:space="preserve">What happens (one line)</t>
  </si>
  <si>
    <t xml:space="preserve">Who does it</t>
  </si>
  <si>
    <t xml:space="preserve">Typical time (mins)</t>
  </si>
  <si>
    <t xml:space="preserve">Waiting before this step (mins)</t>
  </si>
  <si>
    <t xml:space="preserve">Problem here?</t>
  </si>
  <si>
    <t xml:space="preserve">What goes wrong</t>
  </si>
  <si>
    <t xml:space="preserve">Idea to fix it  →  driver diagram</t>
  </si>
  <si>
    <t xml:space="preserve">e.g.</t>
  </si>
  <si>
    <t xml:space="preserve">Drug chart written</t>
  </si>
  <si>
    <t xml:space="preserve">Admitting doctor</t>
  </si>
  <si>
    <t xml:space="preserve">Yes</t>
  </si>
  <si>
    <t xml:space="preserve">Chart waits ~45 min for a free doctor; VTE section then skipped when the take is busy</t>
  </si>
  <si>
    <t xml:space="preserve">Prompt line on the clerking proforma</t>
  </si>
  <si>
    <t xml:space="preserve">Steps mapped</t>
  </si>
  <si>
    <t xml:space="preserve">Steps flagged as a problem</t>
  </si>
  <si>
    <t xml:space="preserve">Hands-on time, end to end (mins)</t>
  </si>
  <si>
    <t xml:space="preserve">Waiting time, end to end (mins)</t>
  </si>
  <si>
    <t xml:space="preserve">Share of the journey spent waiting</t>
  </si>
  <si>
    <t xml:space="preserve">A long wait next to a short task is usually where the delay is, and often the easiest thing to fix.</t>
  </si>
  <si>
    <t xml:space="preserve">Draw it as a picture  →  aimqa.github.io/Test-/diagram-tool.html. The Process Map tab turns these steps into a diagram you can paste into your slides.</t>
  </si>
  <si>
    <t xml:space="preserve">Causes: what is driving the problem</t>
  </si>
  <si>
    <t xml:space="preserve">Step 1: Understand the problem. Draw the fishbone in the tool, then log the causes here. The evidence column matters most, because it separates what you have actually checked from what the team only suspects.</t>
  </si>
  <si>
    <t xml:space="preserve">Category</t>
  </si>
  <si>
    <t xml:space="preserve">Cause (one line)</t>
  </si>
  <si>
    <t xml:space="preserve">How do we know?  (evidence, or ‘hunch’)</t>
  </si>
  <si>
    <t xml:space="preserve">Evidence?</t>
  </si>
  <si>
    <t xml:space="preserve">Worth tackling?</t>
  </si>
  <si>
    <t xml:space="preserve">Becomes which driver?</t>
  </si>
  <si>
    <t xml:space="preserve">Process</t>
  </si>
  <si>
    <t xml:space="preserve">Nothing prompts VTE while the chart is written</t>
  </si>
  <si>
    <t xml:space="preserve">Watched 6 clerkings; no prompt on the proforma</t>
  </si>
  <si>
    <t xml:space="preserve">Checked</t>
  </si>
  <si>
    <t xml:space="preserve">Secondary driver → prompt at the point of prescribing</t>
  </si>
  <si>
    <t xml:space="preserve">Causes logged</t>
  </si>
  <si>
    <t xml:space="preserve">Backed by evidence</t>
  </si>
  <si>
    <t xml:space="preserve">Still just a hunch</t>
  </si>
  <si>
    <t xml:space="preserve">Picked to tackle</t>
  </si>
  <si>
    <t xml:space="preserve">If everything is a hunch, you are guessing. Go and check 2 or 3 before you pick one to change.</t>
  </si>
  <si>
    <t xml:space="preserve">Draw the fishbone  →  aimqa.github.io/Test-/diagram-tool.html. The Fishbone tab turns these causes straight into a driver diagram.</t>
  </si>
  <si>
    <t xml:space="preserve">Data Plan: one outcome, one process and one balancing measure</t>
  </si>
  <si>
    <t xml:space="preserve">Step 2: Define the problem and aim. Define each measure so that 2 people would count it the same way. Small samples are fine: 10 to 20 cases per time point.</t>
  </si>
  <si>
    <t xml:space="preserve">Measure</t>
  </si>
  <si>
    <t xml:space="preserve">Operational definition (what exactly counts?)</t>
  </si>
  <si>
    <t xml:space="preserve">Data source</t>
  </si>
  <si>
    <t xml:space="preserve">Who collects</t>
  </si>
  <si>
    <t xml:space="preserve">How often</t>
  </si>
  <si>
    <t xml:space="preserve">Target</t>
  </si>
  <si>
    <t xml:space="preserve">EXAMPLE: VTE assessment completed</t>
  </si>
  <si>
    <t xml:space="preserve">VTE risk assessment completed within 14 h of the decision to admit, counted per 20 charts sampled</t>
  </si>
  <si>
    <t xml:space="preserve">Drug charts, acute medical unit</t>
  </si>
  <si>
    <t xml:space="preserve">Foundation doctor of the week</t>
  </si>
  <si>
    <t xml:space="preserve">Weekly (Mon)</t>
  </si>
  <si>
    <t xml:space="preserve">90% by Mar 2027</t>
  </si>
  <si>
    <t xml:space="preserve">Outcome</t>
  </si>
  <si>
    <t xml:space="preserve">Balancing</t>
  </si>
  <si>
    <t xml:space="preserve">Need the diagrams first?  Draw your process map and driver diagram at  aimqa.github.io/Test-/diagram-tool.html, then paste the PNGs into your slides.</t>
  </si>
  <si>
    <t xml:space="preserve">Data Log: feeds the run chart automatically</t>
  </si>
  <si>
    <t xml:space="preserve">Step 4: Test and measure improvement (the baseline starts at Step 2). One row per week. Enter n and how many met the standard, and the % is calculated for you. Mark the week you launched with ★ INTERVENTION.</t>
  </si>
  <si>
    <t xml:space="preserve">Week ending</t>
  </si>
  <si>
    <t xml:space="preserve">Cases reviewed (n)</t>
  </si>
  <si>
    <t xml:space="preserve">Met standard</t>
  </si>
  <si>
    <t xml:space="preserve">% met  (auto)</t>
  </si>
  <si>
    <t xml:space="preserve">Balancing count</t>
  </si>
  <si>
    <t xml:space="preserve">Intervention?</t>
  </si>
  <si>
    <t xml:space="preserve">Context note (see Diary)</t>
  </si>
  <si>
    <t xml:space="preserve">EXAMPLE: baseline week 1</t>
  </si>
  <si>
    <t xml:space="preserve">Project Diary: the qualitative data</t>
  </si>
  <si>
    <t xml:space="preserve">Step 4: Test and measure improvement. Write a few lines a week about what changed around you and what people said. This explains the run chart, and it is where ideas for cycle 2 come from.</t>
  </si>
  <si>
    <t xml:space="preserve">What happened / what changed around us</t>
  </si>
  <si>
    <t xml:space="preserve">Quote or comment (verbatim)</t>
  </si>
  <si>
    <t xml:space="preserve">Tag</t>
  </si>
  <si>
    <t xml:space="preserve">Logged by</t>
  </si>
  <si>
    <t xml:space="preserve">EXAMPLE: ward at 110% capacity all week; 2 escalation beds open</t>
  </si>
  <si>
    <t xml:space="preserve">“Nobody restocks the proforma tray at weekends” (Sister J.)</t>
  </si>
  <si>
    <t xml:space="preserve">Hindered</t>
  </si>
  <si>
    <t xml:space="preserve">A. Khan</t>
  </si>
  <si>
    <t xml:space="preserve">PDSA Log: one row per cycle</t>
  </si>
  <si>
    <t xml:space="preserve">Step 4: Test and measure improvement. Write the prediction BEFORE you launch (Plan), then complete the row as the cycle runs. Cycle 2 should be smaller than cycle 1.</t>
  </si>
  <si>
    <t xml:space="preserve">Cycle</t>
  </si>
  <si>
    <t xml:space="preserve">Dates (from – to)</t>
  </si>
  <si>
    <t xml:space="preserve">PLAN: the change and your prediction</t>
  </si>
  <si>
    <t xml:space="preserve">DO: what actually happened</t>
  </si>
  <si>
    <t xml:space="preserve">STUDY: what the data showed</t>
  </si>
  <si>
    <t xml:space="preserve">ACT: keep / tweak / drop</t>
  </si>
  <si>
    <t xml:space="preserve">Next step</t>
  </si>
  <si>
    <t xml:space="preserve">06 Jan – 02 Feb</t>
  </si>
  <si>
    <t xml:space="preserve">VTE prompt line on every clerking proforma; predict completion rises 60% → 80%</t>
  </si>
  <si>
    <t xml:space="preserve">Launched Monday; night shifts used old proformas in week 1, so the old stock was withdrawn</t>
  </si>
  <si>
    <t xml:space="preserve">Rose to 75% by week 3; dipped every weekend</t>
  </si>
  <si>
    <t xml:space="preserve">Tweak: weekend proforma restock added to the ward checklist</t>
  </si>
  <si>
    <t xml:space="preserve">Cycle 2 from 09 Feb</t>
  </si>
  <si>
    <t xml:space="preserve">SQUIRE Check: run this before you present or submit</t>
  </si>
  <si>
    <t xml:space="preserve">Step 5: Sustain, spread and share. Mark each item Yes / No / N/A, and if N/A, justify it in Notes. Home counts the ‘Yes’ rows. Full guidance is in the SQUIRE 2.0 Reporting Guide.</t>
  </si>
  <si>
    <t xml:space="preserve">SQUIRE item</t>
  </si>
  <si>
    <t xml:space="preserve">Covered?</t>
  </si>
  <si>
    <t xml:space="preserve">Where (slide / section)</t>
  </si>
  <si>
    <t xml:space="preserve">Notes / justification</t>
  </si>
  <si>
    <t xml:space="preserve">Title: signals an improvement initiative</t>
  </si>
  <si>
    <t xml:space="preserve">Abstract: structured and searchable</t>
  </si>
  <si>
    <t xml:space="preserve">Problem description: local nature and significance</t>
  </si>
  <si>
    <t xml:space="preserve">Available knowledge: what’s already known</t>
  </si>
  <si>
    <t xml:space="preserve">Rationale: framework, assumptions, mechanism</t>
  </si>
  <si>
    <t xml:space="preserve">Specific aims: of the project and the report</t>
  </si>
  <si>
    <t xml:space="preserve">Context: setting described at the outset</t>
  </si>
  <si>
    <t xml:space="preserve">Intervention(s): reproducible detail and team</t>
  </si>
  <si>
    <t xml:space="preserve">Study of the intervention: impact and causality</t>
  </si>
  <si>
    <t xml:space="preserve">Measures: outcome, process, balancing</t>
  </si>
  <si>
    <t xml:space="preserve">Analysis: quantitative and qualitative</t>
  </si>
  <si>
    <t xml:space="preserve">Ethical considerations: review, harms, conflicts of interest</t>
  </si>
  <si>
    <t xml:space="preserve">Results: evolution, data, context, surprises</t>
  </si>
  <si>
    <t xml:space="preserve">Summary: key findings and strengths</t>
  </si>
  <si>
    <t xml:space="preserve">Interpretation: meaning, comparison, costs</t>
  </si>
  <si>
    <t xml:space="preserve">Limitations: validity and generalisability</t>
  </si>
  <si>
    <t xml:space="preserve">Conclusions: usefulness, spread, next steps</t>
  </si>
  <si>
    <t xml:space="preserve">Funding: sources and funder role</t>
  </si>
  <si>
    <t xml:space="preserve">Share your project: replication pack</t>
  </si>
  <si>
    <t xml:space="preserve">Step 5: Sustain, spread and share. The blue boxes fill themselves in from your other tabs, and you only write the 6 white ones in section C.
Then File → Print → PDF (set to fit one page) and send it with the 3 images listed at the bottom.</t>
  </si>
  <si>
    <t xml:space="preserve">A   WHAT WE DID      (fills itself in from the Home tab)</t>
  </si>
  <si>
    <t xml:space="preserve">Aim (SMART)</t>
  </si>
  <si>
    <t xml:space="preserve">Setting it ran in</t>
  </si>
  <si>
    <t xml:space="preserve">Quality domain (WHO)</t>
  </si>
  <si>
    <t xml:space="preserve">B   WHAT WE CHANGED, AND WHAT HAPPENED      (fills itself in from the PDSA Log and Data Plan)</t>
  </si>
  <si>
    <t xml:space="preserve">The change we tested</t>
  </si>
  <si>
    <t xml:space="preserve">What the data showed</t>
  </si>
  <si>
    <t xml:space="preserve">Our verdict</t>
  </si>
  <si>
    <t xml:space="preserve">Outcome measure</t>
  </si>
  <si>
    <t xml:space="preserve">Process measure</t>
  </si>
  <si>
    <t xml:space="preserve">Balancing measure</t>
  </si>
  <si>
    <t xml:space="preserve">C   WHAT YOU’D NEED TO REPEAT IT SOMEWHERE ELSE      (the only part you write: 6 boxes, a line or two each)</t>
  </si>
  <si>
    <t xml:space="preserve">1.  Before you start</t>
  </si>
  <si>
    <t xml:space="preserve">Who has to say yes (ward manager, pharmacy, IT…), and anything that must already exist, such as a proforma, a form, system access or a regular meeting.</t>
  </si>
  <si>
    <t xml:space="preserve">2.  What it actually cost</t>
  </si>
  <si>
    <t xml:space="preserve">Money spent (often £0, so say so), plus the honest time: roughly how many hours a week, and from whom.</t>
  </si>
  <si>
    <t xml:space="preserve">3.  What made it work here</t>
  </si>
  <si>
    <t xml:space="preserve">The local conditions that mattered, such as a supportive pharmacist, a daily board round or a ward small enough to brief in one go. This tells someone whether it will work in their setting.</t>
  </si>
  <si>
    <t xml:space="preserve">4.  What we’d do differently</t>
  </si>
  <si>
    <t xml:space="preserve">What went wrong, what we wasted time on and what we’d skip. This is often the most useful box on the page.</t>
  </si>
  <si>
    <t xml:space="preserve">5.  Expect to adapt</t>
  </si>
  <si>
    <t xml:space="preserve">If your setting differs (electronic instead of paper charts, a bigger ward, no pharmacist), change this part.</t>
  </si>
  <si>
    <t xml:space="preserve">6.  Happy to be asked?</t>
  </si>
  <si>
    <t xml:space="preserve">Name and contact email of someone who will answer a question about it, and confirm they’re happy to be contacted.</t>
  </si>
  <si>
    <t xml:space="preserve">D   SEND THIS WITH IT      (3 images and this page; nothing else is needed)</t>
  </si>
  <si>
    <t xml:space="preserve">Process map (PNG)</t>
  </si>
  <si>
    <t xml:space="preserve">Attached?</t>
  </si>
  <si>
    <t xml:space="preserve">From aimqa.github.io/Test-/diagram-tool.html: Download PNG</t>
  </si>
  <si>
    <t xml:space="preserve">Driver diagram (PNG)</t>
  </si>
  <si>
    <t xml:space="preserve">Same tool, Driver Diagram tab</t>
  </si>
  <si>
    <t xml:space="preserve">Run chart</t>
  </si>
  <si>
    <t xml:space="preserve">Copy the chart from the Data Log tab</t>
  </si>
  <si>
    <t xml:space="preserve">Write-up (optional)</t>
  </si>
  <si>
    <t xml:space="preserve">Only if you’ve done one (SQUIRE deck or poster)</t>
  </si>
  <si>
    <t xml:space="preserve">SQUIRE items covered</t>
  </si>
  <si>
    <t xml:space="preserve">Send it to:  your own QI / clinical audit team, your local QI team and the ward you’re passing it to. If it worked, consider a regional meeting or BMJ Open Quality, and ask your supervisor. Never put patient-identifiable data on this page.</t>
  </si>
</sst>
</file>

<file path=xl/styles.xml><?xml version="1.0" encoding="utf-8"?>
<styleSheet xmlns="http://schemas.openxmlformats.org/spreadsheetml/2006/main">
  <numFmts count="4">
    <numFmt numFmtId="164" formatCode="General"/>
    <numFmt numFmtId="165" formatCode="dd\-mmm\-yy"/>
    <numFmt numFmtId="166" formatCode="0"/>
    <numFmt numFmtId="167" formatCode="0%"/>
  </numFmts>
  <fonts count="22">
    <font>
      <sz val="11"/>
      <color theme="1"/>
      <name val="Calibri"/>
      <family val="2"/>
      <charset val="1"/>
    </font>
    <font>
      <sz val="10"/>
      <name val="Arial"/>
      <family val="0"/>
    </font>
    <font>
      <sz val="10"/>
      <name val="Arial"/>
      <family val="0"/>
    </font>
    <font>
      <sz val="10"/>
      <name val="Arial"/>
      <family val="0"/>
    </font>
    <font>
      <b val="true"/>
      <sz val="16"/>
      <color rgb="FF1B1B1B"/>
      <name val="Calibri"/>
      <family val="0"/>
      <charset val="1"/>
    </font>
    <font>
      <i val="true"/>
      <sz val="9"/>
      <color rgb="FF4A5A52"/>
      <name val="Calibri"/>
      <family val="0"/>
      <charset val="1"/>
    </font>
    <font>
      <b val="true"/>
      <sz val="10"/>
      <color rgb="FF036E3A"/>
      <name val="Calibri"/>
      <family val="0"/>
      <charset val="1"/>
    </font>
    <font>
      <b val="true"/>
      <sz val="10"/>
      <color rgb="FF1B1B1B"/>
      <name val="Calibri"/>
      <family val="0"/>
      <charset val="1"/>
    </font>
    <font>
      <i val="true"/>
      <sz val="10"/>
      <color rgb="FF4A5A52"/>
      <name val="Calibri"/>
      <family val="0"/>
      <charset val="1"/>
    </font>
    <font>
      <b val="true"/>
      <sz val="11"/>
      <color rgb="FF036E3A"/>
      <name val="Calibri"/>
      <family val="0"/>
      <charset val="1"/>
    </font>
    <font>
      <b val="true"/>
      <u val="single"/>
      <sz val="12.5"/>
      <color rgb="FF036E3A"/>
      <name val="Calibri"/>
      <family val="0"/>
      <charset val="1"/>
    </font>
    <font>
      <sz val="9.5"/>
      <color rgb="FF1B1B1B"/>
      <name val="Calibri"/>
      <family val="0"/>
      <charset val="1"/>
    </font>
    <font>
      <i val="true"/>
      <u val="single"/>
      <sz val="9"/>
      <color rgb="FF036E3A"/>
      <name val="Calibri"/>
      <family val="0"/>
      <charset val="1"/>
    </font>
    <font>
      <b val="true"/>
      <sz val="13"/>
      <color rgb="FF1B1B1B"/>
      <name val="Calibri"/>
      <family val="0"/>
      <charset val="1"/>
    </font>
    <font>
      <b val="true"/>
      <sz val="10"/>
      <color rgb="FFFFFFFF"/>
      <name val="Calibri"/>
      <family val="0"/>
      <charset val="1"/>
    </font>
    <font>
      <sz val="10"/>
      <color rgb="FF1B1B1B"/>
      <name val="Calibri"/>
      <family val="0"/>
      <charset val="1"/>
    </font>
    <font>
      <b val="true"/>
      <u val="single"/>
      <sz val="11"/>
      <color rgb="FF036E3A"/>
      <name val="Calibri"/>
      <family val="0"/>
      <charset val="1"/>
    </font>
    <font>
      <b val="true"/>
      <sz val="18"/>
      <color rgb="FF000000"/>
      <name val="Calibri"/>
      <family val="2"/>
    </font>
    <font>
      <sz val="10"/>
      <color rgb="FF000000"/>
      <name val="Calibri"/>
      <family val="2"/>
    </font>
    <font>
      <b val="true"/>
      <sz val="10"/>
      <color rgb="FF000000"/>
      <name val="Calibri"/>
      <family val="2"/>
    </font>
    <font>
      <sz val="10"/>
      <color rgb="FF4A5A52"/>
      <name val="Calibri"/>
      <family val="0"/>
      <charset val="1"/>
    </font>
    <font>
      <i val="true"/>
      <sz val="9.5"/>
      <color rgb="FF4A5A52"/>
      <name val="Calibri"/>
      <family val="0"/>
      <charset val="1"/>
    </font>
  </fonts>
  <fills count="6">
    <fill>
      <patternFill patternType="none"/>
    </fill>
    <fill>
      <patternFill patternType="gray125"/>
    </fill>
    <fill>
      <patternFill patternType="solid">
        <fgColor rgb="FFDCEFE3"/>
        <bgColor rgb="FFEDF1F2"/>
      </patternFill>
    </fill>
    <fill>
      <patternFill patternType="solid">
        <fgColor rgb="FF036E3A"/>
        <bgColor rgb="FF006747"/>
      </patternFill>
    </fill>
    <fill>
      <patternFill patternType="solid">
        <fgColor rgb="FFF1F6F2"/>
        <bgColor rgb="FFEDF1F2"/>
      </patternFill>
    </fill>
    <fill>
      <patternFill patternType="solid">
        <fgColor rgb="FFEDF1F2"/>
        <bgColor rgb="FFF1F6F2"/>
      </patternFill>
    </fill>
  </fills>
  <borders count="2">
    <border diagonalUp="false" diagonalDown="false">
      <left/>
      <right/>
      <top/>
      <bottom/>
      <diagonal/>
    </border>
    <border diagonalUp="false" diagonalDown="false">
      <left style="thin">
        <color rgb="FFD4E0D8"/>
      </left>
      <right style="thin">
        <color rgb="FFD4E0D8"/>
      </right>
      <top style="thin">
        <color rgb="FFD4E0D8"/>
      </top>
      <bottom style="thin">
        <color rgb="FFD4E0D8"/>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5">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false" indent="0" shrinkToFit="false"/>
      <protection locked="true" hidden="false"/>
    </xf>
    <xf numFmtId="164" fontId="5" fillId="0" borderId="0" xfId="0" applyFont="true" applyBorder="false" applyAlignment="true" applyProtection="true">
      <alignment horizontal="general" vertical="bottom" textRotation="0" wrapText="false" indent="0" shrinkToFit="false"/>
      <protection locked="true" hidden="false"/>
    </xf>
    <xf numFmtId="164" fontId="6" fillId="0" borderId="0" xfId="0" applyFont="true" applyBorder="false" applyAlignment="true" applyProtection="true">
      <alignment horizontal="general" vertical="bottom" textRotation="0" wrapText="false" indent="0" shrinkToFit="false"/>
      <protection locked="true" hidden="false"/>
    </xf>
    <xf numFmtId="164" fontId="7" fillId="0" borderId="1" xfId="0" applyFont="true" applyBorder="true" applyAlignment="true" applyProtection="true">
      <alignment horizontal="general" vertical="center" textRotation="0" wrapText="false" indent="0" shrinkToFit="false"/>
      <protection locked="true" hidden="false"/>
    </xf>
    <xf numFmtId="164" fontId="8" fillId="0" borderId="1" xfId="0" applyFont="true" applyBorder="true" applyAlignment="true" applyProtection="true">
      <alignment horizontal="general" vertical="center" textRotation="0" wrapText="true" indent="0" shrinkToFit="false"/>
      <protection locked="true" hidden="false"/>
    </xf>
    <xf numFmtId="164" fontId="5" fillId="0" borderId="0" xfId="0" applyFont="true" applyBorder="true" applyAlignment="true" applyProtection="true">
      <alignment horizontal="general" vertical="bottom" textRotation="0" wrapText="false" indent="0" shrinkToFit="false"/>
      <protection locked="true" hidden="false"/>
    </xf>
    <xf numFmtId="164" fontId="7" fillId="0" borderId="1" xfId="0" applyFont="true" applyBorder="true" applyAlignment="true" applyProtection="true">
      <alignment horizontal="general" vertical="center" textRotation="0" wrapText="true" indent="0" shrinkToFit="false"/>
      <protection locked="true" hidden="false"/>
    </xf>
    <xf numFmtId="164" fontId="6" fillId="2" borderId="1" xfId="0" applyFont="true" applyBorder="true" applyAlignment="true" applyProtection="true">
      <alignment horizontal="general" vertical="center" textRotation="0" wrapText="true" indent="0" shrinkToFit="false"/>
      <protection locked="true" hidden="false"/>
    </xf>
    <xf numFmtId="164" fontId="8" fillId="2" borderId="1" xfId="0" applyFont="true" applyBorder="true" applyAlignment="true" applyProtection="true">
      <alignment horizontal="general" vertical="center" textRotation="0" wrapText="true" indent="0" shrinkToFit="false"/>
      <protection locked="true" hidden="false"/>
    </xf>
    <xf numFmtId="164" fontId="9" fillId="2" borderId="1" xfId="0" applyFont="true" applyBorder="true" applyAlignment="true" applyProtection="true">
      <alignment horizontal="general" vertical="bottom" textRotation="0" wrapText="false" indent="0" shrinkToFit="false"/>
      <protection locked="true" hidden="false"/>
    </xf>
    <xf numFmtId="164" fontId="10" fillId="2" borderId="1" xfId="0" applyFont="true" applyBorder="true" applyAlignment="true" applyProtection="true">
      <alignment horizontal="general" vertical="center" textRotation="0" wrapText="false" indent="0" shrinkToFit="false"/>
      <protection locked="true" hidden="false"/>
    </xf>
    <xf numFmtId="164" fontId="5" fillId="2" borderId="1" xfId="0" applyFont="true" applyBorder="true" applyAlignment="true" applyProtection="true">
      <alignment horizontal="general" vertical="center" textRotation="0" wrapText="false" indent="0" shrinkToFit="false"/>
      <protection locked="true" hidden="false"/>
    </xf>
    <xf numFmtId="164" fontId="11" fillId="0" borderId="0" xfId="0" applyFont="true" applyBorder="true" applyAlignment="true" applyProtection="true">
      <alignment horizontal="general" vertical="top" textRotation="0" wrapText="true" indent="0" shrinkToFit="false"/>
      <protection locked="true" hidden="false"/>
    </xf>
    <xf numFmtId="164" fontId="12" fillId="0" borderId="0" xfId="0" applyFont="true" applyBorder="true" applyAlignment="true" applyProtection="true">
      <alignment horizontal="general" vertical="bottom" textRotation="0" wrapText="false" indent="0" shrinkToFit="false"/>
      <protection locked="true" hidden="false"/>
    </xf>
    <xf numFmtId="164" fontId="13" fillId="0" borderId="0" xfId="0" applyFont="true" applyBorder="false" applyAlignment="true" applyProtection="true">
      <alignment horizontal="general" vertical="bottom" textRotation="0" wrapText="false" indent="0" shrinkToFit="false"/>
      <protection locked="true" hidden="false"/>
    </xf>
    <xf numFmtId="164" fontId="14" fillId="3" borderId="1" xfId="0" applyFont="true" applyBorder="true" applyAlignment="true" applyProtection="true">
      <alignment horizontal="general" vertical="center" textRotation="0" wrapText="true" indent="0" shrinkToFit="false"/>
      <protection locked="true" hidden="false"/>
    </xf>
    <xf numFmtId="164" fontId="0" fillId="4" borderId="1" xfId="0" applyFont="false" applyBorder="true" applyAlignment="true" applyProtection="true">
      <alignment horizontal="general" vertical="top" textRotation="0" wrapText="true" indent="0" shrinkToFit="false"/>
      <protection locked="true" hidden="false"/>
    </xf>
    <xf numFmtId="164" fontId="7" fillId="4" borderId="1" xfId="0" applyFont="true" applyBorder="true" applyAlignment="true" applyProtection="true">
      <alignment horizontal="general" vertical="top" textRotation="0" wrapText="true" indent="0" shrinkToFit="false"/>
      <protection locked="true" hidden="false"/>
    </xf>
    <xf numFmtId="164" fontId="0" fillId="4" borderId="1" xfId="0" applyFont="true" applyBorder="true" applyAlignment="true" applyProtection="true">
      <alignment horizontal="general" vertical="top" textRotation="0" wrapText="true" indent="0" shrinkToFit="false"/>
      <protection locked="true" hidden="false"/>
    </xf>
    <xf numFmtId="165" fontId="0" fillId="4" borderId="1" xfId="0" applyFont="false" applyBorder="true" applyAlignment="true" applyProtection="true">
      <alignment horizontal="general" vertical="top" textRotation="0" wrapText="true" indent="0" shrinkToFit="false"/>
      <protection locked="true" hidden="false"/>
    </xf>
    <xf numFmtId="164" fontId="0" fillId="0" borderId="1" xfId="0" applyFont="false" applyBorder="true" applyAlignment="true" applyProtection="true">
      <alignment horizontal="general" vertical="top" textRotation="0" wrapText="true" indent="0" shrinkToFit="false"/>
      <protection locked="true" hidden="false"/>
    </xf>
    <xf numFmtId="164" fontId="7" fillId="0" borderId="1" xfId="0" applyFont="true" applyBorder="true" applyAlignment="true" applyProtection="true">
      <alignment horizontal="general" vertical="top" textRotation="0" wrapText="true" indent="0" shrinkToFit="false"/>
      <protection locked="true" hidden="false"/>
    </xf>
    <xf numFmtId="164" fontId="0" fillId="0" borderId="1" xfId="0" applyFont="true" applyBorder="true" applyAlignment="true" applyProtection="true">
      <alignment horizontal="general" vertical="top" textRotation="0" wrapText="true" indent="0" shrinkToFit="false"/>
      <protection locked="true" hidden="false"/>
    </xf>
    <xf numFmtId="165" fontId="0" fillId="0" borderId="1" xfId="0" applyFont="false" applyBorder="true" applyAlignment="true" applyProtection="true">
      <alignment horizontal="general" vertical="top" textRotation="0" wrapText="true" indent="0" shrinkToFit="false"/>
      <protection locked="true" hidden="false"/>
    </xf>
    <xf numFmtId="165" fontId="8" fillId="5" borderId="1" xfId="0" applyFont="true" applyBorder="true" applyAlignment="true" applyProtection="true">
      <alignment horizontal="general" vertical="top" textRotation="0" wrapText="true" indent="0" shrinkToFit="false"/>
      <protection locked="true" hidden="false"/>
    </xf>
    <xf numFmtId="164" fontId="8" fillId="5" borderId="1" xfId="0" applyFont="true" applyBorder="true" applyAlignment="true" applyProtection="true">
      <alignment horizontal="general" vertical="top" textRotation="0" wrapText="true" indent="0" shrinkToFit="false"/>
      <protection locked="true" hidden="false"/>
    </xf>
    <xf numFmtId="164" fontId="15" fillId="0" borderId="1" xfId="0" applyFont="true" applyBorder="true" applyAlignment="true" applyProtection="true">
      <alignment horizontal="general" vertical="bottom" textRotation="0" wrapText="false" indent="0" shrinkToFit="false"/>
      <protection locked="true" hidden="false"/>
    </xf>
    <xf numFmtId="166" fontId="6" fillId="0" borderId="1" xfId="0" applyFont="true" applyBorder="true" applyAlignment="true" applyProtection="true">
      <alignment horizontal="center" vertical="bottom" textRotation="0" wrapText="false" indent="0" shrinkToFit="false"/>
      <protection locked="true" hidden="false"/>
    </xf>
    <xf numFmtId="164" fontId="6" fillId="0" borderId="1" xfId="0" applyFont="true" applyBorder="true" applyAlignment="true" applyProtection="true">
      <alignment horizontal="center" vertical="top" textRotation="0" wrapText="false" indent="0" shrinkToFit="false"/>
      <protection locked="true" hidden="false"/>
    </xf>
    <xf numFmtId="164" fontId="6" fillId="4" borderId="1" xfId="0" applyFont="true" applyBorder="true" applyAlignment="true" applyProtection="true">
      <alignment horizontal="center" vertical="top" textRotation="0" wrapText="false" indent="0" shrinkToFit="false"/>
      <protection locked="true" hidden="false"/>
    </xf>
    <xf numFmtId="167" fontId="6" fillId="0" borderId="1" xfId="0" applyFont="true" applyBorder="true" applyAlignment="true" applyProtection="true">
      <alignment horizontal="center" vertical="bottom" textRotation="0" wrapText="false" indent="0" shrinkToFit="false"/>
      <protection locked="true" hidden="false"/>
    </xf>
    <xf numFmtId="164" fontId="16" fillId="2" borderId="1" xfId="0" applyFont="true" applyBorder="true" applyAlignment="true" applyProtection="true">
      <alignment horizontal="general" vertical="center" textRotation="0" wrapText="false" indent="0" shrinkToFit="false"/>
      <protection locked="true" hidden="false"/>
    </xf>
    <xf numFmtId="164" fontId="6" fillId="0" borderId="1" xfId="0" applyFont="true" applyBorder="true" applyAlignment="true" applyProtection="true">
      <alignment horizontal="general" vertical="top" textRotation="0" wrapText="true" indent="0" shrinkToFit="false"/>
      <protection locked="true" hidden="false"/>
    </xf>
    <xf numFmtId="164" fontId="6" fillId="4" borderId="1" xfId="0" applyFont="true" applyBorder="true" applyAlignment="true" applyProtection="true">
      <alignment horizontal="general" vertical="top" textRotation="0" wrapText="true" indent="0" shrinkToFit="false"/>
      <protection locked="true" hidden="false"/>
    </xf>
    <xf numFmtId="167" fontId="8" fillId="5" borderId="1" xfId="0" applyFont="true" applyBorder="true" applyAlignment="true" applyProtection="true">
      <alignment horizontal="general" vertical="top" textRotation="0" wrapText="true" indent="0" shrinkToFit="false"/>
      <protection locked="true" hidden="false"/>
    </xf>
    <xf numFmtId="167" fontId="0" fillId="0" borderId="1" xfId="0" applyFont="false" applyBorder="true" applyAlignment="true" applyProtection="true">
      <alignment horizontal="general" vertical="top" textRotation="0" wrapText="true" indent="0" shrinkToFit="false"/>
      <protection locked="true" hidden="false"/>
    </xf>
    <xf numFmtId="167" fontId="0" fillId="4" borderId="1" xfId="0" applyFont="false" applyBorder="true" applyAlignment="true" applyProtection="true">
      <alignment horizontal="general" vertical="top" textRotation="0" wrapText="true" indent="0" shrinkToFit="false"/>
      <protection locked="true" hidden="false"/>
    </xf>
    <xf numFmtId="164" fontId="5" fillId="0" borderId="0" xfId="0" applyFont="true" applyBorder="true" applyAlignment="true" applyProtection="true">
      <alignment horizontal="general" vertical="top" textRotation="0" wrapText="true" indent="0" shrinkToFit="false"/>
      <protection locked="true" hidden="false"/>
    </xf>
    <xf numFmtId="164" fontId="14" fillId="3" borderId="0" xfId="0" applyFont="true" applyBorder="true" applyAlignment="true" applyProtection="true">
      <alignment horizontal="general" vertical="center" textRotation="0" wrapText="false" indent="0" shrinkToFit="false"/>
      <protection locked="true" hidden="false"/>
    </xf>
    <xf numFmtId="164" fontId="15" fillId="2" borderId="1" xfId="0" applyFont="true" applyBorder="true" applyAlignment="true" applyProtection="true">
      <alignment horizontal="general" vertical="center" textRotation="0" wrapText="true" indent="0" shrinkToFit="false"/>
      <protection locked="true" hidden="false"/>
    </xf>
    <xf numFmtId="164" fontId="8" fillId="0" borderId="1" xfId="0" applyFont="true" applyBorder="true" applyAlignment="true" applyProtection="true">
      <alignment horizontal="general" vertical="top" textRotation="0" wrapText="true" indent="0" shrinkToFit="false"/>
      <protection locked="true" hidden="false"/>
    </xf>
    <xf numFmtId="164" fontId="20" fillId="0" borderId="1" xfId="0" applyFont="true" applyBorder="true" applyAlignment="true" applyProtection="true">
      <alignment horizontal="center" vertical="bottom" textRotation="0" wrapText="false" indent="0" shrinkToFit="false"/>
      <protection locked="true" hidden="false"/>
    </xf>
    <xf numFmtId="164" fontId="21" fillId="0" borderId="0" xfId="0" applyFont="true" applyBorder="true" applyAlignment="true" applyProtection="true">
      <alignment horizontal="general"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6">
    <dxf>
      <font>
        <name val="Calibri"/>
        <charset val="1"/>
        <family val="0"/>
        <b val="1"/>
        <color rgb="FF006747"/>
        <sz val="10"/>
      </font>
      <fill>
        <patternFill>
          <bgColor rgb="FFC8E6D0"/>
        </patternFill>
      </fill>
    </dxf>
    <dxf>
      <font>
        <name val="Calibri"/>
        <charset val="1"/>
        <family val="0"/>
        <b val="1"/>
        <color rgb="FF8A5300"/>
        <sz val="10"/>
      </font>
      <fill>
        <patternFill>
          <bgColor rgb="FFFFE8B8"/>
        </patternFill>
      </fill>
    </dxf>
    <dxf>
      <font>
        <name val="Calibri"/>
        <charset val="1"/>
        <family val="0"/>
        <color rgb="FF8A1538"/>
        <sz val="10"/>
      </font>
      <fill>
        <patternFill>
          <bgColor rgb="FFF7CDC9"/>
        </patternFill>
      </fill>
    </dxf>
    <dxf>
      <font>
        <name val="Calibri"/>
        <charset val="1"/>
        <family val="0"/>
        <b val="1"/>
        <color rgb="FF8A1538"/>
        <sz val="10"/>
      </font>
      <fill>
        <patternFill>
          <bgColor rgb="FFF7CDC9"/>
        </patternFill>
      </fill>
    </dxf>
    <dxf>
      <fill>
        <patternFill>
          <bgColor rgb="FFFDF1F0"/>
        </patternFill>
      </fill>
    </dxf>
    <dxf>
      <font>
        <name val="Calibri"/>
        <charset val="1"/>
        <family val="0"/>
        <b val="1"/>
        <color rgb="FF1B1B1B"/>
        <sz val="10"/>
      </font>
      <fill>
        <patternFill>
          <bgColor rgb="FFDCEFE3"/>
        </patternFill>
      </fill>
    </dxf>
  </dxfs>
  <colors>
    <indexedColors>
      <rgbColor rgb="FF000000"/>
      <rgbColor rgb="FFFFFFFF"/>
      <rgbColor rgb="FFFF0000"/>
      <rgbColor rgb="FF00FF00"/>
      <rgbColor rgb="FF0000FF"/>
      <rgbColor rgb="FFFFFF00"/>
      <rgbColor rgb="FFFF00FF"/>
      <rgbColor rgb="FF00FFFF"/>
      <rgbColor rgb="FF8A1538"/>
      <rgbColor rgb="FF098040"/>
      <rgbColor rgb="FF000080"/>
      <rgbColor rgb="FF808000"/>
      <rgbColor rgb="FF800080"/>
      <rgbColor rgb="FF006747"/>
      <rgbColor rgb="FFD4E0D8"/>
      <rgbColor rgb="FF878787"/>
      <rgbColor rgb="FF9999FF"/>
      <rgbColor rgb="FFBE4B48"/>
      <rgbColor rgb="FFFDF1F0"/>
      <rgbColor rgb="FFEDF1F2"/>
      <rgbColor rgb="FF660066"/>
      <rgbColor rgb="FFFF8080"/>
      <rgbColor rgb="FF0066CC"/>
      <rgbColor rgb="FFD9D9D9"/>
      <rgbColor rgb="FF000080"/>
      <rgbColor rgb="FFFF00FF"/>
      <rgbColor rgb="FFFFFF00"/>
      <rgbColor rgb="FF00FFFF"/>
      <rgbColor rgb="FF800080"/>
      <rgbColor rgb="FF800000"/>
      <rgbColor rgb="FF036E3A"/>
      <rgbColor rgb="FF0000FF"/>
      <rgbColor rgb="FF00CCFF"/>
      <rgbColor rgb="FFF1F6F2"/>
      <rgbColor rgb="FFDCEFE3"/>
      <rgbColor rgb="FFFFE8B8"/>
      <rgbColor rgb="FFC8E6D0"/>
      <rgbColor rgb="FFFF99CC"/>
      <rgbColor rgb="FFCC99FF"/>
      <rgbColor rgb="FFF7CDC9"/>
      <rgbColor rgb="FF3366FF"/>
      <rgbColor rgb="FF33CCCC"/>
      <rgbColor rgb="FF99CC00"/>
      <rgbColor rgb="FFFFCC00"/>
      <rgbColor rgb="FFFF9900"/>
      <rgbColor rgb="FFFF6600"/>
      <rgbColor rgb="FF4A5A52"/>
      <rgbColor rgb="FF969696"/>
      <rgbColor rgb="FF003366"/>
      <rgbColor rgb="FF339966"/>
      <rgbColor rgb="FF023D22"/>
      <rgbColor rgb="FF333300"/>
      <rgbColor rgb="FF8A5300"/>
      <rgbColor rgb="FF993366"/>
      <rgbColor rgb="FF333399"/>
      <rgbColor rgb="FF1B1B1B"/>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Run chart: % meeting standard (mark the intervention week)</a:t>
            </a:r>
          </a:p>
        </c:rich>
      </c:tx>
      <c:overlay val="0"/>
      <c:spPr>
        <a:noFill/>
        <a:ln w="0">
          <a:noFill/>
        </a:ln>
      </c:spPr>
    </c:title>
    <c:autoTitleDeleted val="0"/>
    <c:plotArea>
      <c:lineChart>
        <c:grouping val="standard"/>
        <c:varyColors val="0"/>
        <c:ser>
          <c:idx val="0"/>
          <c:order val="0"/>
          <c:tx>
            <c:strRef>
              <c:f>'Data Log'!D3</c:f>
              <c:strCache>
                <c:ptCount val="1"/>
                <c:pt idx="0">
                  <c:v>% met  (auto)</c:v>
                </c:pt>
              </c:strCache>
            </c:strRef>
          </c:tx>
          <c:spPr>
            <a:solidFill>
              <a:srgbClr val="036E3A"/>
            </a:solidFill>
            <a:ln w="19050">
              <a:solidFill>
                <a:srgbClr val="036E3A"/>
              </a:solidFill>
              <a:round/>
            </a:ln>
          </c:spPr>
          <c:marker>
            <c:symbol val="circle"/>
            <c:size val="6"/>
            <c:spPr>
              <a:solidFill>
                <a:srgbClr val="036E3A"/>
              </a:solidFill>
              <a:ln w="9525">
                <a:solidFill>
                  <a:srgbClr val="036E3A"/>
                </a:solidFill>
              </a:ln>
            </c:spPr>
          </c:marker>
          <c:dLbls>
            <c:txPr>
              <a:bodyPr wrap="non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'Data Log'!$I$4:$I$43</c:f>
              <c:strCache>
                <c:ptCount val="40"/>
                <c:pt idx="0">
                  <c:v>12-Jan-26</c:v>
                </c:pt>
                <c:pt idx="1">
                  <c:v/>
                </c:pt>
                <c:pt idx="2">
                  <c:v/>
                </c:pt>
                <c:pt idx="3">
                  <c:v/>
                </c:pt>
                <c:pt idx="4">
                  <c:v/>
                </c:pt>
                <c:pt idx="5">
                  <c:v/>
                </c:pt>
                <c:pt idx="6">
                  <c:v/>
                </c:pt>
                <c:pt idx="7">
                  <c:v/>
                </c:pt>
                <c:pt idx="8">
                  <c:v/>
                </c:pt>
                <c:pt idx="9">
                  <c:v/>
                </c:pt>
                <c:pt idx="10">
                  <c:v/>
                </c:pt>
                <c:pt idx="11">
                  <c:v/>
                </c:pt>
                <c:pt idx="12">
                  <c:v/>
                </c:pt>
                <c:pt idx="13">
                  <c:v/>
                </c:pt>
                <c:pt idx="14">
                  <c:v/>
                </c:pt>
                <c:pt idx="15">
                  <c:v/>
                </c:pt>
                <c:pt idx="16">
                  <c:v/>
                </c:pt>
                <c:pt idx="17">
                  <c:v/>
                </c:pt>
                <c:pt idx="18">
                  <c:v/>
                </c:pt>
                <c:pt idx="19">
                  <c:v/>
                </c:pt>
                <c:pt idx="20">
                  <c:v/>
                </c:pt>
                <c:pt idx="21">
                  <c:v/>
                </c:pt>
                <c:pt idx="22">
                  <c:v/>
                </c:pt>
                <c:pt idx="23">
                  <c:v/>
                </c:pt>
                <c:pt idx="24">
                  <c:v/>
                </c:pt>
                <c:pt idx="25">
                  <c:v/>
                </c:pt>
                <c:pt idx="26">
                  <c:v/>
                </c:pt>
                <c:pt idx="27">
                  <c:v/>
                </c:pt>
                <c:pt idx="28">
                  <c:v/>
                </c:pt>
                <c:pt idx="29">
                  <c:v/>
                </c:pt>
                <c:pt idx="30">
                  <c:v/>
                </c:pt>
                <c:pt idx="31">
                  <c:v/>
                </c:pt>
                <c:pt idx="32">
                  <c:v/>
                </c:pt>
                <c:pt idx="33">
                  <c:v/>
                </c:pt>
                <c:pt idx="34">
                  <c:v/>
                </c:pt>
                <c:pt idx="35">
                  <c:v/>
                </c:pt>
                <c:pt idx="36">
                  <c:v/>
                </c:pt>
                <c:pt idx="37">
                  <c:v/>
                </c:pt>
                <c:pt idx="38">
                  <c:v/>
                </c:pt>
                <c:pt idx="39">
                  <c:v/>
                </c:pt>
              </c:strCache>
            </c:strRef>
          </c:cat>
          <c:val>
            <c:numRef>
              <c:f>'Data Log'!$H$4:$H$43</c:f>
              <c:numCache>
                <c:formatCode>0%</c:formatCode>
                <c:ptCount val="40"/>
                <c:pt idx="0">
                  <c:v>0.6</c:v>
                </c:pt>
              </c:numCache>
            </c:numRef>
          </c:val>
          <c:smooth val="0"/>
        </c:ser>
        <c:hiLowLines>
          <c:spPr>
            <a:ln w="0">
              <a:noFill/>
            </a:ln>
          </c:spPr>
        </c:hiLowLines>
        <c:marker val="1"/>
        <c:axId val="98479069"/>
        <c:axId val="63936843"/>
      </c:lineChart>
      <c:catAx>
        <c:axId val="98479069"/>
        <c:scaling>
          <c:orientation val="minMax"/>
        </c:scaling>
        <c:delete val="0"/>
        <c:axPos val="b"/>
        <c:title>
          <c:tx>
            <c:rich>
              <a:bodyPr rot="0"/>
              <a:lstStyle/>
              <a:p>
                <a:pPr>
                  <a:defRPr b="1" sz="1000" spc="-1" strike="noStrike">
                    <a:solidFill>
                      <a:srgbClr val="000000"/>
                    </a:solidFill>
                    <a:latin typeface="Calibri"/>
                  </a:defRPr>
                </a:pPr>
                <a:r>
                  <a:rPr b="1" sz="1000" spc="-1" strike="noStrike">
                    <a:solidFill>
                      <a:srgbClr val="000000"/>
                    </a:solidFill>
                    <a:latin typeface="Calibri"/>
                  </a:rPr>
                  <a:t>Week ending</a:t>
                </a:r>
              </a:p>
            </c:rich>
          </c:tx>
          <c:overlay val="0"/>
          <c:spPr>
            <a:noFill/>
            <a:ln w="0">
              <a:noFill/>
            </a:ln>
          </c:spPr>
        </c:title>
        <c:numFmt formatCode="dd\-mmm\-yy"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3936843"/>
        <c:crosses val="autoZero"/>
        <c:auto val="1"/>
        <c:lblAlgn val="ctr"/>
        <c:lblOffset val="100"/>
        <c:noMultiLvlLbl val="0"/>
      </c:catAx>
      <c:valAx>
        <c:axId val="63936843"/>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 met</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8479069"/>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0"/>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8</xdr:col>
      <xdr:colOff>0</xdr:colOff>
      <xdr:row>1</xdr:row>
      <xdr:rowOff>175680</xdr:rowOff>
    </xdr:from>
    <xdr:to>
      <xdr:col>18</xdr:col>
      <xdr:colOff>3600</xdr:colOff>
      <xdr:row>17</xdr:row>
      <xdr:rowOff>73800</xdr:rowOff>
    </xdr:to>
    <xdr:graphicFrame>
      <xdr:nvGraphicFramePr>
        <xdr:cNvPr id="0" name="Chart 1"/>
        <xdr:cNvGraphicFramePr/>
      </xdr:nvGraphicFramePr>
      <xdr:xfrm>
        <a:off x="8576280" y="380880"/>
        <a:ext cx="6118560" cy="305856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aimqa.github.io/Test-/diagram-tool.html" TargetMode="External"/><Relationship Id="rId2" Type="http://schemas.openxmlformats.org/officeDocument/2006/relationships/hyperlink" Target="https://www.who.int/health-topics/quality-of-care" TargetMode="External"/>
</Relationships>
</file>

<file path=xl/worksheets/_rels/sheet4.xml.rels><?xml version="1.0" encoding="UTF-8"?>
<Relationships xmlns="http://schemas.openxmlformats.org/package/2006/relationships"><Relationship Id="rId1" Type="http://schemas.openxmlformats.org/officeDocument/2006/relationships/hyperlink" Target="https://aimqa.github.io/Test-/diagram-tool.html" TargetMode="External"/>
</Relationships>
</file>

<file path=xl/worksheets/_rels/sheet5.xml.rels><?xml version="1.0" encoding="UTF-8"?>
<Relationships xmlns="http://schemas.openxmlformats.org/package/2006/relationships"><Relationship Id="rId1" Type="http://schemas.openxmlformats.org/officeDocument/2006/relationships/hyperlink" Target="https://aimqa.github.io/Test-/diagram-tool.html?mode=fish" TargetMode="External"/>
</Relationships>
</file>

<file path=xl/worksheets/_rels/sheet6.xml.rels><?xml version="1.0" encoding="UTF-8"?>
<Relationships xmlns="http://schemas.openxmlformats.org/package/2006/relationships"><Relationship Id="rId1" Type="http://schemas.openxmlformats.org/officeDocument/2006/relationships/hyperlink" Target="https://aimqa.github.io/Test-/diagram-tool.html" TargetMode="External"/>
</Relationships>
</file>

<file path=xl/worksheets/_rels/sheet7.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23D22"/>
    <pageSetUpPr fitToPage="false"/>
  </sheetPr>
  <dimension ref="A1:E4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4"/>
    <col collapsed="false" customWidth="true" hidden="false" outlineLevel="0" max="5" min="2" style="1" width="18"/>
  </cols>
  <sheetData>
    <row r="1" customFormat="false" ht="19.7" hidden="false" customHeight="false" outlineLevel="0" collapsed="false">
      <c r="A1" s="2" t="s">
        <v>0</v>
      </c>
    </row>
    <row r="2" customFormat="false" ht="15" hidden="false" customHeight="false" outlineLevel="0" collapsed="false">
      <c r="A2" s="3" t="s">
        <v>1</v>
      </c>
    </row>
    <row r="3" customFormat="false" ht="15" hidden="false" customHeight="false" outlineLevel="0" collapsed="false">
      <c r="A3" s="4" t="s">
        <v>2</v>
      </c>
    </row>
    <row r="4" customFormat="false" ht="15" hidden="false" customHeight="true" outlineLevel="0" collapsed="false">
      <c r="A4" s="5" t="s">
        <v>3</v>
      </c>
      <c r="B4" s="6" t="s">
        <v>4</v>
      </c>
      <c r="C4" s="6"/>
      <c r="D4" s="6"/>
      <c r="E4" s="6"/>
    </row>
    <row r="5" customFormat="false" ht="28" hidden="false" customHeight="true" outlineLevel="0" collapsed="false">
      <c r="A5" s="5" t="s">
        <v>5</v>
      </c>
      <c r="B5" s="6" t="s">
        <v>6</v>
      </c>
      <c r="C5" s="6"/>
      <c r="D5" s="6"/>
      <c r="E5" s="6"/>
    </row>
    <row r="6" customFormat="false" ht="15" hidden="false" customHeight="true" outlineLevel="0" collapsed="false">
      <c r="A6" s="5" t="s">
        <v>7</v>
      </c>
      <c r="B6" s="6" t="inlineStr">
        <is>
          <t>World Health Organization (WHO) domain: pick from dropdown →</t>
        </is>
      </c>
      <c r="C6" s="6"/>
      <c r="D6" s="6"/>
      <c r="E6" s="6"/>
    </row>
    <row r="7" customFormat="false" ht="15" hidden="false" customHeight="true" outlineLevel="0" collapsed="false">
      <c r="A7" s="5" t="s">
        <v>9</v>
      </c>
      <c r="B7" s="6" t="s">
        <v>4</v>
      </c>
      <c r="C7" s="6"/>
      <c r="D7" s="6"/>
      <c r="E7" s="6"/>
    </row>
    <row r="8" customFormat="false" ht="15" hidden="false" customHeight="true" outlineLevel="0" collapsed="false">
      <c r="A8" s="5" t="s">
        <v>10</v>
      </c>
      <c r="B8" s="6" t="s">
        <v>4</v>
      </c>
      <c r="C8" s="6"/>
      <c r="D8" s="6"/>
      <c r="E8" s="6"/>
    </row>
    <row r="9" customFormat="false" ht="15" hidden="false" customHeight="true" outlineLevel="0" collapsed="false">
      <c r="A9" s="5" t="s">
        <v>11</v>
      </c>
      <c r="B9" s="6" t="s">
        <v>4</v>
      </c>
      <c r="C9" s="6"/>
      <c r="D9" s="6"/>
      <c r="E9" s="6"/>
    </row>
    <row r="10" customFormat="false" ht="15" hidden="false" customHeight="true" outlineLevel="0" collapsed="false">
      <c r="A10" s="5" t="s">
        <v>12</v>
      </c>
      <c r="B10" s="6" t="s">
        <v>4</v>
      </c>
      <c r="C10" s="6"/>
      <c r="D10" s="6"/>
      <c r="E10" s="6"/>
    </row>
    <row r="11" customFormat="false" ht="15" hidden="false" customHeight="true" outlineLevel="0" collapsed="false">
      <c r="A11" s="5" t="s">
        <v>13</v>
      </c>
      <c r="B11" s="6" t="s">
        <v>14</v>
      </c>
      <c r="C11" s="6"/>
      <c r="D11" s="6"/>
      <c r="E11" s="6"/>
    </row>
    <row r="12" customFormat="false" ht="15" hidden="false" customHeight="true" outlineLevel="0" collapsed="false">
      <c r="A12" s="5" t="s">
        <v>15</v>
      </c>
      <c r="B12" s="6" t="s">
        <v>16</v>
      </c>
      <c r="C12" s="6"/>
      <c r="D12" s="6"/>
      <c r="E12" s="6"/>
    </row>
    <row r="13" customFormat="false" ht="15" hidden="false" customHeight="true" outlineLevel="0" collapsed="false">
      <c r="A13" s="5" t="s">
        <v>17</v>
      </c>
      <c r="B13" s="6" t="s">
        <v>8</v>
      </c>
      <c r="C13" s="6"/>
      <c r="D13" s="6"/>
      <c r="E13" s="6"/>
    </row>
    <row r="14" customFormat="false" ht="15" hidden="false" customHeight="true" outlineLevel="0" collapsed="false">
      <c r="A14" s="5" t="s">
        <v>18</v>
      </c>
      <c r="B14" s="6" t="s">
        <v>4</v>
      </c>
      <c r="C14" s="6"/>
      <c r="D14" s="6"/>
      <c r="E14" s="6"/>
    </row>
    <row r="15" customFormat="false" ht="15" hidden="false" customHeight="true" outlineLevel="0" collapsed="false">
      <c r="A15" s="5" t="s">
        <v>19</v>
      </c>
      <c r="B15" s="6" t="s">
        <v>4</v>
      </c>
      <c r="C15" s="6"/>
      <c r="D15" s="6"/>
      <c r="E15" s="6"/>
    </row>
    <row r="16" customFormat="false" ht="15" hidden="false" customHeight="true" outlineLevel="0" collapsed="false">
      <c r="A16" s="5" t="s">
        <v>20</v>
      </c>
      <c r="B16" s="6" t="s">
        <v>8</v>
      </c>
      <c r="C16" s="6"/>
      <c r="D16" s="6"/>
      <c r="E16" s="6"/>
    </row>
    <row r="18" customFormat="false" ht="15" hidden="false" customHeight="false" outlineLevel="0" collapsed="false">
      <c r="A18" s="4" t="s">
        <v>21</v>
      </c>
      <c r="B18" s="7" t="s">
        <v>22</v>
      </c>
      <c r="C18" s="7"/>
      <c r="D18" s="7"/>
      <c r="E18" s="7"/>
    </row>
    <row r="19" customFormat="false" ht="15" hidden="false" customHeight="true" outlineLevel="0" collapsed="false">
      <c r="A19" s="8" t="s">
        <v>23</v>
      </c>
      <c r="B19" s="6" t="s">
        <v>24</v>
      </c>
      <c r="C19" s="6"/>
      <c r="D19" s="6"/>
      <c r="E19" s="6"/>
    </row>
    <row r="20" customFormat="false" ht="15" hidden="false" customHeight="true" outlineLevel="0" collapsed="false">
      <c r="A20" s="8" t="s">
        <v>25</v>
      </c>
      <c r="B20" s="6" t="s">
        <v>26</v>
      </c>
      <c r="C20" s="6"/>
      <c r="D20" s="6"/>
      <c r="E20" s="6"/>
    </row>
    <row r="21" customFormat="false" ht="15" hidden="false" customHeight="true" outlineLevel="0" collapsed="false">
      <c r="A21" s="8" t="s">
        <v>27</v>
      </c>
      <c r="B21" s="6" t="s">
        <v>28</v>
      </c>
      <c r="C21" s="6"/>
      <c r="D21" s="6"/>
      <c r="E21" s="6"/>
    </row>
    <row r="22" customFormat="false" ht="15" hidden="false" customHeight="true" outlineLevel="0" collapsed="false">
      <c r="A22" s="8" t="s">
        <v>29</v>
      </c>
      <c r="B22" s="6" t="s">
        <v>30</v>
      </c>
      <c r="C22" s="6"/>
      <c r="D22" s="6"/>
      <c r="E22" s="6"/>
    </row>
    <row r="23" customFormat="false" ht="15" hidden="false" customHeight="true" outlineLevel="0" collapsed="false">
      <c r="A23" s="8" t="s">
        <v>31</v>
      </c>
      <c r="B23" s="6" t="s">
        <v>32</v>
      </c>
      <c r="C23" s="6"/>
      <c r="D23" s="6"/>
      <c r="E23" s="6"/>
    </row>
    <row r="24" customFormat="false" ht="15" hidden="false" customHeight="true" outlineLevel="0" collapsed="false">
      <c r="A24" s="9" t="s">
        <v>33</v>
      </c>
      <c r="B24" s="10" t="s">
        <v>34</v>
      </c>
      <c r="C24" s="10"/>
      <c r="D24" s="10"/>
      <c r="E24" s="10"/>
    </row>
    <row r="25" customFormat="false" ht="15" hidden="false" customHeight="true" outlineLevel="0" collapsed="false">
      <c r="A25" s="9" t="s">
        <v>35</v>
      </c>
      <c r="B25" s="10" t="s">
        <v>36</v>
      </c>
      <c r="C25" s="10"/>
      <c r="D25" s="10"/>
      <c r="E25" s="10"/>
    </row>
    <row r="27" customFormat="false" ht="15" hidden="false" customHeight="false" outlineLevel="0" collapsed="false">
      <c r="A27" s="4" t="s">
        <v>37</v>
      </c>
    </row>
    <row r="28" customFormat="false" ht="15" hidden="false" customHeight="false" outlineLevel="0" collapsed="false">
      <c r="A28" s="11" t="str">
        <f aca="false">COUNTIF(Steps!$E$4:$E$8,"Done")&amp;" of 5 steps done"</f>
        <v>0 of 5 steps done</v>
      </c>
      <c r="B28" s="11"/>
      <c r="C28" s="11"/>
      <c r="D28" s="11"/>
      <c r="E28" s="11"/>
    </row>
    <row r="29" customFormat="false" ht="15" hidden="false" customHeight="false" outlineLevel="0" collapsed="false">
      <c r="A29" s="11" t="str">
        <f aca="false">COUNTIF('Actions Log'!$G$4:$G$103,"Open")&amp;" open actions"</f>
        <v>0 open actions</v>
      </c>
      <c r="B29" s="11"/>
      <c r="C29" s="11"/>
      <c r="D29" s="11"/>
      <c r="E29" s="11"/>
    </row>
    <row r="30" customFormat="false" ht="15" hidden="false" customHeight="false" outlineLevel="0" collapsed="false">
      <c r="A30" s="11" t="str">
        <f aca="false">COUNT('Data Log'!$D$4:$D$103)&amp;IF(COUNT('Data Log'!$D$4:$D$103)=1," data point"," data points")&amp;" on the run chart"</f>
        <v>1 data point on the run chart</v>
      </c>
      <c r="B30" s="11"/>
      <c r="C30" s="11"/>
      <c r="D30" s="11"/>
      <c r="E30" s="11"/>
    </row>
    <row r="31" customFormat="false" ht="15" hidden="false" customHeight="false" outlineLevel="0" collapsed="false">
      <c r="A31" s="11" t="str">
        <f aca="false">COUNTIF('SQUIRE Check'!$C$4:$C$21,"Yes")&amp;" of 18 SQUIRE items covered"</f>
        <v>0 of 18 SQUIRE items covered</v>
      </c>
      <c r="B31" s="11"/>
      <c r="C31" s="11"/>
      <c r="D31" s="11"/>
      <c r="E31" s="11"/>
    </row>
    <row r="33" customFormat="false" ht="25.5" hidden="false" customHeight="true" outlineLevel="0" collapsed="false">
      <c r="A33" s="12" t="s">
        <v>38</v>
      </c>
      <c r="B33" s="12"/>
      <c r="C33" s="12"/>
      <c r="D33" s="12"/>
      <c r="E33" s="12"/>
    </row>
    <row r="34" customFormat="false" ht="15" hidden="false" customHeight="false" outlineLevel="0" collapsed="false">
      <c r="A34" s="13" t="s">
        <v>39</v>
      </c>
      <c r="B34" s="13"/>
      <c r="C34" s="13"/>
      <c r="D34" s="13"/>
      <c r="E34" s="13"/>
    </row>
    <row r="36" customFormat="false" ht="15" hidden="false" customHeight="false" outlineLevel="0" collapsed="false">
      <c r="A36" s="4" t="s">
        <v>40</v>
      </c>
    </row>
    <row r="37" customFormat="false" ht="15" hidden="false" customHeight="true" outlineLevel="0" collapsed="false">
      <c r="A37" s="14" t="s">
        <v>41</v>
      </c>
      <c r="B37" s="14"/>
      <c r="C37" s="14"/>
      <c r="D37" s="14"/>
      <c r="E37" s="14"/>
    </row>
    <row r="38" customFormat="false" ht="15" hidden="false" customHeight="true" outlineLevel="0" collapsed="false">
      <c r="A38" s="14" t="s">
        <v>42</v>
      </c>
      <c r="B38" s="14"/>
      <c r="C38" s="14"/>
      <c r="D38" s="14"/>
      <c r="E38" s="14"/>
    </row>
    <row r="39" customFormat="false" ht="15" hidden="false" customHeight="true" outlineLevel="0" collapsed="false">
      <c r="A39" s="14" t="s">
        <v>43</v>
      </c>
      <c r="B39" s="14"/>
      <c r="C39" s="14"/>
      <c r="D39" s="14"/>
      <c r="E39" s="14"/>
    </row>
    <row r="40" customFormat="false" ht="52" hidden="false" customHeight="true" outlineLevel="0" collapsed="false">
      <c r="A40" s="14" t="s">
        <v>44</v>
      </c>
      <c r="B40" s="14"/>
      <c r="C40" s="14"/>
      <c r="D40" s="14"/>
      <c r="E40" s="14"/>
    </row>
    <row r="41" customFormat="false" ht="15" hidden="false" customHeight="true" outlineLevel="0" collapsed="false">
      <c r="A41" s="14" t="s">
        <v>45</v>
      </c>
      <c r="B41" s="14"/>
      <c r="C41" s="14"/>
      <c r="D41" s="14"/>
      <c r="E41" s="14"/>
    </row>
    <row r="42" customFormat="false" ht="23.85" hidden="false" customHeight="true" outlineLevel="0" collapsed="false">
      <c r="A42" s="14" t="s">
        <v>46</v>
      </c>
      <c r="B42" s="14"/>
      <c r="C42" s="14"/>
      <c r="D42" s="14"/>
      <c r="E42" s="14"/>
    </row>
    <row r="43" customFormat="false" ht="23.85" hidden="false" customHeight="true" outlineLevel="0" collapsed="false">
      <c r="A43" s="14" t="s">
        <v>47</v>
      </c>
      <c r="B43" s="14"/>
      <c r="C43" s="14"/>
      <c r="D43" s="14"/>
      <c r="E43" s="14"/>
    </row>
    <row r="44" customFormat="false" ht="35" hidden="false" customHeight="true" outlineLevel="0" collapsed="false">
      <c r="A44" s="14" t="s">
        <v>48</v>
      </c>
      <c r="B44" s="14"/>
      <c r="C44" s="14"/>
      <c r="D44" s="14"/>
      <c r="E44" s="14"/>
    </row>
    <row r="45" customFormat="false" ht="11.9" hidden="false" customHeight="false" outlineLevel="0" collapsed="false">
      <c r="A45" s="15" t="s">
        <v>49</v>
      </c>
      <c r="B45" s="15"/>
      <c r="C45" s="15"/>
      <c r="D45" s="15"/>
      <c r="E45" s="15"/>
    </row>
  </sheetData>
  <mergeCells count="36">
    <mergeCell ref="B4:E4"/>
    <mergeCell ref="B5:E5"/>
    <mergeCell ref="B6:E6"/>
    <mergeCell ref="B7:E7"/>
    <mergeCell ref="B8:E8"/>
    <mergeCell ref="B9:E9"/>
    <mergeCell ref="B10:E10"/>
    <mergeCell ref="B11:E11"/>
    <mergeCell ref="B12:E12"/>
    <mergeCell ref="B13:E13"/>
    <mergeCell ref="B14:E14"/>
    <mergeCell ref="B15:E15"/>
    <mergeCell ref="B16:E16"/>
    <mergeCell ref="B18:E18"/>
    <mergeCell ref="B19:E19"/>
    <mergeCell ref="B20:E20"/>
    <mergeCell ref="B21:E21"/>
    <mergeCell ref="B22:E22"/>
    <mergeCell ref="B23:E23"/>
    <mergeCell ref="B24:E24"/>
    <mergeCell ref="B25:E25"/>
    <mergeCell ref="A28:E28"/>
    <mergeCell ref="A29:E29"/>
    <mergeCell ref="A30:E30"/>
    <mergeCell ref="A31:E31"/>
    <mergeCell ref="A33:E33"/>
    <mergeCell ref="A34:E34"/>
    <mergeCell ref="A37:E37"/>
    <mergeCell ref="A38:E38"/>
    <mergeCell ref="A39:E39"/>
    <mergeCell ref="A40:E40"/>
    <mergeCell ref="A41:E41"/>
    <mergeCell ref="A42:E42"/>
    <mergeCell ref="A43:E43"/>
    <mergeCell ref="A44:E44"/>
    <mergeCell ref="A45:E45"/>
  </mergeCells>
  <dataValidations count="3">
    <dataValidation allowBlank="true" errorStyle="stop" operator="between" showDropDown="false" showErrorMessage="false" showInputMessage="false" sqref="B16" type="list">
      <formula1>"1 · Understand the problem,2 · Define the problem and aim,3 · Choose change ideas,4 · Test and measure,5 · Sustain and share"</formula1>
      <formula2>0</formula2>
    </dataValidation>
    <dataValidation allowBlank="true" errorStyle="stop" operator="between" showDropDown="false" showErrorMessage="false" showInputMessage="false" sqref="B13" type="list">
      <formula1>"QI: register with the audit department,Clinical audit: register,Research: needs HRA/REC approval first"</formula1>
      <formula2>0</formula2>
    </dataValidation>
    <dataValidation allowBlank="true" errorStyle="stop" operator="between" showDropDown="false" showErrorMessage="false" showInputMessage="false" sqref="B6" type="list">
      <formula1>"Effective,Safe,People-centred,Timely,Equitable,Integrated,Efficient"</formula1>
      <formula2>0</formula2>
    </dataValidation>
  </dataValidations>
  <hyperlinks>
    <hyperlink ref="A33" r:id="rId1" display="Draw your process map &amp; driver diagram  →  aimqa.github.io/Test-/diagram-tool.html"/>
    <hyperlink ref="A45" r:id="rId2" display="    Source: WHO — Quality of care (who.int/health-topics/quality-of-care)"/>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36E3A"/>
    <pageSetUpPr fitToPage="false"/>
  </sheetPr>
  <dimension ref="A1:H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4"/>
    <col collapsed="false" customWidth="true" hidden="false" outlineLevel="0" max="2" min="2" style="1" width="22"/>
    <col collapsed="false" customWidth="true" hidden="false" outlineLevel="0" max="3" min="3" style="1" width="46"/>
    <col collapsed="false" customWidth="true" hidden="false" outlineLevel="0" max="4" min="4" style="1" width="14"/>
    <col collapsed="false" customWidth="true" hidden="false" outlineLevel="0" max="5" min="5" style="1" width="13"/>
    <col collapsed="false" customWidth="true" hidden="false" outlineLevel="0" max="7" min="6" style="1" width="12"/>
    <col collapsed="false" customWidth="true" hidden="false" outlineLevel="0" max="8" min="8" style="1" width="34"/>
  </cols>
  <sheetData>
    <row r="1" customFormat="false" ht="16.15" hidden="false" customHeight="false" outlineLevel="0" collapsed="false">
      <c r="A1" s="16" t="s">
        <v>50</v>
      </c>
    </row>
    <row r="2" customFormat="false" ht="15" hidden="false" customHeight="false" outlineLevel="0" collapsed="false">
      <c r="A2" s="3" t="s">
        <v>51</v>
      </c>
    </row>
    <row r="3" customFormat="false" ht="15" hidden="false" customHeight="false" outlineLevel="0" collapsed="false">
      <c r="A3" s="17" t="s">
        <v>52</v>
      </c>
      <c r="B3" s="17" t="s">
        <v>53</v>
      </c>
      <c r="C3" s="17" t="s">
        <v>54</v>
      </c>
      <c r="D3" s="17" t="s">
        <v>55</v>
      </c>
      <c r="E3" s="17" t="s">
        <v>56</v>
      </c>
      <c r="F3" s="17" t="s">
        <v>57</v>
      </c>
      <c r="G3" s="17" t="s">
        <v>58</v>
      </c>
      <c r="H3" s="17" t="s">
        <v>59</v>
      </c>
    </row>
    <row r="4" customFormat="false" ht="57" hidden="false" customHeight="true" outlineLevel="0" collapsed="false">
      <c r="A4" s="18" t="n">
        <v>1</v>
      </c>
      <c r="B4" s="19" t="s">
        <v>60</v>
      </c>
      <c r="C4" s="18" t="s">
        <v>61</v>
      </c>
      <c r="D4" s="18"/>
      <c r="E4" s="20" t="s">
        <v>62</v>
      </c>
      <c r="F4" s="21"/>
      <c r="G4" s="21"/>
      <c r="H4" s="18"/>
    </row>
    <row r="5" customFormat="false" ht="57" hidden="false" customHeight="true" outlineLevel="0" collapsed="false">
      <c r="A5" s="22" t="n">
        <v>2</v>
      </c>
      <c r="B5" s="23" t="s">
        <v>63</v>
      </c>
      <c r="C5" s="22" t="s">
        <v>64</v>
      </c>
      <c r="D5" s="22"/>
      <c r="E5" s="24" t="s">
        <v>62</v>
      </c>
      <c r="F5" s="25"/>
      <c r="G5" s="25"/>
      <c r="H5" s="22"/>
    </row>
    <row r="6" customFormat="false" ht="57" hidden="false" customHeight="true" outlineLevel="0" collapsed="false">
      <c r="A6" s="18" t="n">
        <v>3</v>
      </c>
      <c r="B6" s="19" t="s">
        <v>65</v>
      </c>
      <c r="C6" s="18" t="s">
        <v>66</v>
      </c>
      <c r="D6" s="18"/>
      <c r="E6" s="20" t="s">
        <v>62</v>
      </c>
      <c r="F6" s="21"/>
      <c r="G6" s="21"/>
      <c r="H6" s="18"/>
    </row>
    <row r="7" customFormat="false" ht="57" hidden="false" customHeight="true" outlineLevel="0" collapsed="false">
      <c r="A7" s="22" t="n">
        <v>4</v>
      </c>
      <c r="B7" s="23" t="s">
        <v>67</v>
      </c>
      <c r="C7" s="22" t="s">
        <v>68</v>
      </c>
      <c r="D7" s="22"/>
      <c r="E7" s="24" t="s">
        <v>62</v>
      </c>
      <c r="F7" s="25"/>
      <c r="G7" s="25"/>
      <c r="H7" s="22"/>
    </row>
    <row r="8" customFormat="false" ht="57" hidden="false" customHeight="true" outlineLevel="0" collapsed="false">
      <c r="A8" s="18" t="n">
        <v>5</v>
      </c>
      <c r="B8" s="19" t="s">
        <v>69</v>
      </c>
      <c r="C8" s="18" t="s">
        <v>70</v>
      </c>
      <c r="D8" s="18"/>
      <c r="E8" s="20" t="s">
        <v>62</v>
      </c>
      <c r="F8" s="21"/>
      <c r="G8" s="21"/>
      <c r="H8" s="18"/>
    </row>
  </sheetData>
  <conditionalFormatting sqref="E4:E8">
    <cfRule type="cellIs" priority="2" operator="equal" aboveAverage="0" equalAverage="0" bottom="0" percent="0" rank="0" text="" dxfId="0">
      <formula>"Done"</formula>
    </cfRule>
    <cfRule type="cellIs" priority="3" operator="equal" aboveAverage="0" equalAverage="0" bottom="0" percent="0" rank="0" text="" dxfId="1">
      <formula>"In progress"</formula>
    </cfRule>
  </conditionalFormatting>
  <dataValidations count="1">
    <dataValidation allowBlank="true" errorStyle="stop" operator="between" showDropDown="false" showErrorMessage="false" showInputMessage="false" sqref="E4:E8" type="list">
      <formula1>"Not started,In progress,Done,Handed over"</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36E3A"/>
    <pageSetUpPr fitToPage="false"/>
  </sheetPr>
  <dimension ref="A1:H10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11"/>
    <col collapsed="false" customWidth="true" hidden="false" outlineLevel="0" max="2" min="2" style="1" width="10"/>
    <col collapsed="false" customWidth="true" hidden="false" outlineLevel="0" max="3" min="3" style="1" width="13"/>
    <col collapsed="false" customWidth="true" hidden="false" outlineLevel="0" max="4" min="4" style="1" width="52"/>
    <col collapsed="false" customWidth="true" hidden="false" outlineLevel="0" max="5" min="5" style="1" width="13"/>
    <col collapsed="false" customWidth="true" hidden="false" outlineLevel="0" max="6" min="6" style="1" width="11"/>
    <col collapsed="false" customWidth="true" hidden="false" outlineLevel="0" max="7" min="7" style="1" width="10"/>
    <col collapsed="false" customWidth="true" hidden="false" outlineLevel="0" max="8" min="8" style="1" width="11"/>
  </cols>
  <sheetData>
    <row r="1" customFormat="false" ht="16.15" hidden="false" customHeight="false" outlineLevel="0" collapsed="false">
      <c r="A1" s="16" t="s">
        <v>75</v>
      </c>
    </row>
    <row r="2" customFormat="false" ht="15" hidden="false" customHeight="false" outlineLevel="0" collapsed="false">
      <c r="A2" s="3" t="s">
        <v>76</v>
      </c>
    </row>
    <row r="3" customFormat="false" ht="15" hidden="false" customHeight="false" outlineLevel="0" collapsed="false">
      <c r="A3" s="17" t="s">
        <v>77</v>
      </c>
      <c r="B3" s="17" t="s">
        <v>78</v>
      </c>
      <c r="C3" s="17" t="s">
        <v>79</v>
      </c>
      <c r="D3" s="17" t="s">
        <v>80</v>
      </c>
      <c r="E3" s="17" t="s">
        <v>55</v>
      </c>
      <c r="F3" s="17" t="s">
        <v>81</v>
      </c>
      <c r="G3" s="17" t="s">
        <v>56</v>
      </c>
      <c r="H3" s="17" t="s">
        <v>82</v>
      </c>
    </row>
    <row r="4" customFormat="false" ht="23.85" hidden="false" customHeight="false" outlineLevel="0" collapsed="false">
      <c r="A4" s="26" t="n">
        <v>46034</v>
      </c>
      <c r="B4" s="27" t="s">
        <v>83</v>
      </c>
      <c r="C4" s="27" t="s">
        <v>84</v>
      </c>
      <c r="D4" s="27" t="s">
        <v>85</v>
      </c>
      <c r="E4" s="27" t="s">
        <v>86</v>
      </c>
      <c r="F4" s="26" t="n">
        <v>46041</v>
      </c>
      <c r="G4" s="27" t="s">
        <v>87</v>
      </c>
      <c r="H4" s="26" t="n">
        <v>46038</v>
      </c>
    </row>
    <row r="5" customFormat="false" ht="15" hidden="false" customHeight="false" outlineLevel="0" collapsed="false">
      <c r="A5" s="25"/>
      <c r="B5" s="22"/>
      <c r="C5" s="22"/>
      <c r="D5" s="22"/>
      <c r="E5" s="22"/>
      <c r="F5" s="25"/>
      <c r="G5" s="22"/>
      <c r="H5" s="25"/>
    </row>
    <row r="6" customFormat="false" ht="15" hidden="false" customHeight="false" outlineLevel="0" collapsed="false">
      <c r="A6" s="21"/>
      <c r="B6" s="18"/>
      <c r="C6" s="18"/>
      <c r="D6" s="18"/>
      <c r="E6" s="18"/>
      <c r="F6" s="21"/>
      <c r="G6" s="18"/>
      <c r="H6" s="21"/>
    </row>
    <row r="7" customFormat="false" ht="15" hidden="false" customHeight="false" outlineLevel="0" collapsed="false">
      <c r="A7" s="25"/>
      <c r="B7" s="22"/>
      <c r="C7" s="22"/>
      <c r="D7" s="22"/>
      <c r="E7" s="22"/>
      <c r="F7" s="25"/>
      <c r="G7" s="22"/>
      <c r="H7" s="25"/>
    </row>
    <row r="8" customFormat="false" ht="15" hidden="false" customHeight="false" outlineLevel="0" collapsed="false">
      <c r="A8" s="21"/>
      <c r="B8" s="18"/>
      <c r="C8" s="18"/>
      <c r="D8" s="18"/>
      <c r="E8" s="18"/>
      <c r="F8" s="21"/>
      <c r="G8" s="18"/>
      <c r="H8" s="21"/>
    </row>
    <row r="9" customFormat="false" ht="15" hidden="false" customHeight="false" outlineLevel="0" collapsed="false">
      <c r="A9" s="25"/>
      <c r="B9" s="22"/>
      <c r="C9" s="22"/>
      <c r="D9" s="22"/>
      <c r="E9" s="22"/>
      <c r="F9" s="25"/>
      <c r="G9" s="22"/>
      <c r="H9" s="25"/>
    </row>
    <row r="10" customFormat="false" ht="15" hidden="false" customHeight="false" outlineLevel="0" collapsed="false">
      <c r="A10" s="21"/>
      <c r="B10" s="18"/>
      <c r="C10" s="18"/>
      <c r="D10" s="18"/>
      <c r="E10" s="18"/>
      <c r="F10" s="21"/>
      <c r="G10" s="18"/>
      <c r="H10" s="21"/>
    </row>
    <row r="11" customFormat="false" ht="15" hidden="false" customHeight="false" outlineLevel="0" collapsed="false">
      <c r="A11" s="25"/>
      <c r="B11" s="22"/>
      <c r="C11" s="22"/>
      <c r="D11" s="22"/>
      <c r="E11" s="22"/>
      <c r="F11" s="25"/>
      <c r="G11" s="22"/>
      <c r="H11" s="25"/>
    </row>
    <row r="12" customFormat="false" ht="15" hidden="false" customHeight="false" outlineLevel="0" collapsed="false">
      <c r="A12" s="21"/>
      <c r="B12" s="18"/>
      <c r="C12" s="18"/>
      <c r="D12" s="18"/>
      <c r="E12" s="18"/>
      <c r="F12" s="21"/>
      <c r="G12" s="18"/>
      <c r="H12" s="21"/>
    </row>
    <row r="13" customFormat="false" ht="15" hidden="false" customHeight="false" outlineLevel="0" collapsed="false">
      <c r="A13" s="25"/>
      <c r="B13" s="22"/>
      <c r="C13" s="22"/>
      <c r="D13" s="22"/>
      <c r="E13" s="22"/>
      <c r="F13" s="25"/>
      <c r="G13" s="22"/>
      <c r="H13" s="25"/>
    </row>
    <row r="14" customFormat="false" ht="15" hidden="false" customHeight="false" outlineLevel="0" collapsed="false">
      <c r="A14" s="21"/>
      <c r="B14" s="18"/>
      <c r="C14" s="18"/>
      <c r="D14" s="18"/>
      <c r="E14" s="18"/>
      <c r="F14" s="21"/>
      <c r="G14" s="18"/>
      <c r="H14" s="21"/>
    </row>
    <row r="15" customFormat="false" ht="15" hidden="false" customHeight="false" outlineLevel="0" collapsed="false">
      <c r="A15" s="25"/>
      <c r="B15" s="22"/>
      <c r="C15" s="22"/>
      <c r="D15" s="22"/>
      <c r="E15" s="22"/>
      <c r="F15" s="25"/>
      <c r="G15" s="22"/>
      <c r="H15" s="25"/>
    </row>
    <row r="16" customFormat="false" ht="15" hidden="false" customHeight="false" outlineLevel="0" collapsed="false">
      <c r="A16" s="21"/>
      <c r="B16" s="18"/>
      <c r="C16" s="18"/>
      <c r="D16" s="18"/>
      <c r="E16" s="18"/>
      <c r="F16" s="21"/>
      <c r="G16" s="18"/>
      <c r="H16" s="21"/>
    </row>
    <row r="17" customFormat="false" ht="15" hidden="false" customHeight="false" outlineLevel="0" collapsed="false">
      <c r="A17" s="25"/>
      <c r="B17" s="22"/>
      <c r="C17" s="22"/>
      <c r="D17" s="22"/>
      <c r="E17" s="22"/>
      <c r="F17" s="25"/>
      <c r="G17" s="22"/>
      <c r="H17" s="25"/>
    </row>
    <row r="18" customFormat="false" ht="15" hidden="false" customHeight="false" outlineLevel="0" collapsed="false">
      <c r="A18" s="21"/>
      <c r="B18" s="18"/>
      <c r="C18" s="18"/>
      <c r="D18" s="18"/>
      <c r="E18" s="18"/>
      <c r="F18" s="21"/>
      <c r="G18" s="18"/>
      <c r="H18" s="21"/>
    </row>
    <row r="19" customFormat="false" ht="15" hidden="false" customHeight="false" outlineLevel="0" collapsed="false">
      <c r="A19" s="25"/>
      <c r="B19" s="22"/>
      <c r="C19" s="22"/>
      <c r="D19" s="22"/>
      <c r="E19" s="22"/>
      <c r="F19" s="25"/>
      <c r="G19" s="22"/>
      <c r="H19" s="25"/>
    </row>
    <row r="20" customFormat="false" ht="15" hidden="false" customHeight="false" outlineLevel="0" collapsed="false">
      <c r="A20" s="21"/>
      <c r="B20" s="18"/>
      <c r="C20" s="18"/>
      <c r="D20" s="18"/>
      <c r="E20" s="18"/>
      <c r="F20" s="21"/>
      <c r="G20" s="18"/>
      <c r="H20" s="21"/>
    </row>
    <row r="21" customFormat="false" ht="15" hidden="false" customHeight="false" outlineLevel="0" collapsed="false">
      <c r="A21" s="25"/>
      <c r="B21" s="22"/>
      <c r="C21" s="22"/>
      <c r="D21" s="22"/>
      <c r="E21" s="22"/>
      <c r="F21" s="25"/>
      <c r="G21" s="22"/>
      <c r="H21" s="25"/>
    </row>
    <row r="22" customFormat="false" ht="15" hidden="false" customHeight="false" outlineLevel="0" collapsed="false">
      <c r="A22" s="21"/>
      <c r="B22" s="18"/>
      <c r="C22" s="18"/>
      <c r="D22" s="18"/>
      <c r="E22" s="18"/>
      <c r="F22" s="21"/>
      <c r="G22" s="18"/>
      <c r="H22" s="21"/>
    </row>
    <row r="23" customFormat="false" ht="15" hidden="false" customHeight="false" outlineLevel="0" collapsed="false">
      <c r="A23" s="25"/>
      <c r="B23" s="22"/>
      <c r="C23" s="22"/>
      <c r="D23" s="22"/>
      <c r="E23" s="22"/>
      <c r="F23" s="25"/>
      <c r="G23" s="22"/>
      <c r="H23" s="25"/>
    </row>
    <row r="24" customFormat="false" ht="15" hidden="false" customHeight="false" outlineLevel="0" collapsed="false">
      <c r="A24" s="21"/>
      <c r="B24" s="18"/>
      <c r="C24" s="18"/>
      <c r="D24" s="18"/>
      <c r="E24" s="18"/>
      <c r="F24" s="21"/>
      <c r="G24" s="18"/>
      <c r="H24" s="21"/>
    </row>
    <row r="25" customFormat="false" ht="15" hidden="false" customHeight="false" outlineLevel="0" collapsed="false">
      <c r="A25" s="25"/>
      <c r="B25" s="22"/>
      <c r="C25" s="22"/>
      <c r="D25" s="22"/>
      <c r="E25" s="22"/>
      <c r="F25" s="25"/>
      <c r="G25" s="22"/>
      <c r="H25" s="25"/>
    </row>
    <row r="26" customFormat="false" ht="15" hidden="false" customHeight="false" outlineLevel="0" collapsed="false">
      <c r="A26" s="21"/>
      <c r="B26" s="18"/>
      <c r="C26" s="18"/>
      <c r="D26" s="18"/>
      <c r="E26" s="18"/>
      <c r="F26" s="21"/>
      <c r="G26" s="18"/>
      <c r="H26" s="21"/>
    </row>
    <row r="27" customFormat="false" ht="15" hidden="false" customHeight="false" outlineLevel="0" collapsed="false">
      <c r="A27" s="25"/>
      <c r="B27" s="22"/>
      <c r="C27" s="22"/>
      <c r="D27" s="22"/>
      <c r="E27" s="22"/>
      <c r="F27" s="25"/>
      <c r="G27" s="22"/>
      <c r="H27" s="25"/>
    </row>
    <row r="28" customFormat="false" ht="15" hidden="false" customHeight="false" outlineLevel="0" collapsed="false">
      <c r="A28" s="21"/>
      <c r="B28" s="18"/>
      <c r="C28" s="18"/>
      <c r="D28" s="18"/>
      <c r="E28" s="18"/>
      <c r="F28" s="21"/>
      <c r="G28" s="18"/>
      <c r="H28" s="21"/>
    </row>
    <row r="29" customFormat="false" ht="15" hidden="false" customHeight="false" outlineLevel="0" collapsed="false">
      <c r="A29" s="25"/>
      <c r="B29" s="22"/>
      <c r="C29" s="22"/>
      <c r="D29" s="22"/>
      <c r="E29" s="22"/>
      <c r="F29" s="25"/>
      <c r="G29" s="22"/>
      <c r="H29" s="25"/>
    </row>
    <row r="30" customFormat="false" ht="15" hidden="false" customHeight="false" outlineLevel="0" collapsed="false">
      <c r="A30" s="21"/>
      <c r="B30" s="18"/>
      <c r="C30" s="18"/>
      <c r="D30" s="18"/>
      <c r="E30" s="18"/>
      <c r="F30" s="21"/>
      <c r="G30" s="18"/>
      <c r="H30" s="21"/>
    </row>
    <row r="31" customFormat="false" ht="15" hidden="false" customHeight="false" outlineLevel="0" collapsed="false">
      <c r="A31" s="25"/>
      <c r="B31" s="22"/>
      <c r="C31" s="22"/>
      <c r="D31" s="22"/>
      <c r="E31" s="22"/>
      <c r="F31" s="25"/>
      <c r="G31" s="22"/>
      <c r="H31" s="25"/>
    </row>
    <row r="32" customFormat="false" ht="15" hidden="false" customHeight="false" outlineLevel="0" collapsed="false">
      <c r="A32" s="21"/>
      <c r="B32" s="18"/>
      <c r="C32" s="18"/>
      <c r="D32" s="18"/>
      <c r="E32" s="18"/>
      <c r="F32" s="21"/>
      <c r="G32" s="18"/>
      <c r="H32" s="21"/>
    </row>
    <row r="33" customFormat="false" ht="15" hidden="false" customHeight="false" outlineLevel="0" collapsed="false">
      <c r="A33" s="25"/>
      <c r="B33" s="22"/>
      <c r="C33" s="22"/>
      <c r="D33" s="22"/>
      <c r="E33" s="22"/>
      <c r="F33" s="25"/>
      <c r="G33" s="22"/>
      <c r="H33" s="25"/>
    </row>
    <row r="34" customFormat="false" ht="15" hidden="false" customHeight="false" outlineLevel="0" collapsed="false">
      <c r="A34" s="21"/>
      <c r="B34" s="18"/>
      <c r="C34" s="18"/>
      <c r="D34" s="18"/>
      <c r="E34" s="18"/>
      <c r="F34" s="21"/>
      <c r="G34" s="18"/>
      <c r="H34" s="21"/>
    </row>
    <row r="35" customFormat="false" ht="15" hidden="false" customHeight="false" outlineLevel="0" collapsed="false">
      <c r="A35" s="25"/>
      <c r="B35" s="22"/>
      <c r="C35" s="22"/>
      <c r="D35" s="22"/>
      <c r="E35" s="22"/>
      <c r="F35" s="25"/>
      <c r="G35" s="22"/>
      <c r="H35" s="25"/>
    </row>
    <row r="36" customFormat="false" ht="15" hidden="false" customHeight="false" outlineLevel="0" collapsed="false">
      <c r="A36" s="21"/>
      <c r="B36" s="18"/>
      <c r="C36" s="18"/>
      <c r="D36" s="18"/>
      <c r="E36" s="18"/>
      <c r="F36" s="21"/>
      <c r="G36" s="18"/>
      <c r="H36" s="21"/>
    </row>
    <row r="37" customFormat="false" ht="15" hidden="false" customHeight="false" outlineLevel="0" collapsed="false">
      <c r="A37" s="25"/>
      <c r="B37" s="22"/>
      <c r="C37" s="22"/>
      <c r="D37" s="22"/>
      <c r="E37" s="22"/>
      <c r="F37" s="25"/>
      <c r="G37" s="22"/>
      <c r="H37" s="25"/>
    </row>
    <row r="38" customFormat="false" ht="15" hidden="false" customHeight="false" outlineLevel="0" collapsed="false">
      <c r="A38" s="21"/>
      <c r="B38" s="18"/>
      <c r="C38" s="18"/>
      <c r="D38" s="18"/>
      <c r="E38" s="18"/>
      <c r="F38" s="21"/>
      <c r="G38" s="18"/>
      <c r="H38" s="21"/>
    </row>
    <row r="39" customFormat="false" ht="15" hidden="false" customHeight="false" outlineLevel="0" collapsed="false">
      <c r="A39" s="25"/>
      <c r="B39" s="22"/>
      <c r="C39" s="22"/>
      <c r="D39" s="22"/>
      <c r="E39" s="22"/>
      <c r="F39" s="25"/>
      <c r="G39" s="22"/>
      <c r="H39" s="25"/>
    </row>
    <row r="40" customFormat="false" ht="15" hidden="false" customHeight="false" outlineLevel="0" collapsed="false">
      <c r="A40" s="21"/>
      <c r="B40" s="18"/>
      <c r="C40" s="18"/>
      <c r="D40" s="18"/>
      <c r="E40" s="18"/>
      <c r="F40" s="21"/>
      <c r="G40" s="18"/>
      <c r="H40" s="21"/>
    </row>
    <row r="41" customFormat="false" ht="15" hidden="false" customHeight="false" outlineLevel="0" collapsed="false">
      <c r="A41" s="25"/>
      <c r="B41" s="22"/>
      <c r="C41" s="22"/>
      <c r="D41" s="22"/>
      <c r="E41" s="22"/>
      <c r="F41" s="25"/>
      <c r="G41" s="22"/>
      <c r="H41" s="25"/>
    </row>
    <row r="42" customFormat="false" ht="15" hidden="false" customHeight="false" outlineLevel="0" collapsed="false">
      <c r="A42" s="21"/>
      <c r="B42" s="18"/>
      <c r="C42" s="18"/>
      <c r="D42" s="18"/>
      <c r="E42" s="18"/>
      <c r="F42" s="21"/>
      <c r="G42" s="18"/>
      <c r="H42" s="21"/>
    </row>
    <row r="43" customFormat="false" ht="15" hidden="false" customHeight="false" outlineLevel="0" collapsed="false">
      <c r="A43" s="25"/>
      <c r="B43" s="22"/>
      <c r="C43" s="22"/>
      <c r="D43" s="22"/>
      <c r="E43" s="22"/>
      <c r="F43" s="25"/>
      <c r="G43" s="22"/>
      <c r="H43" s="25"/>
    </row>
    <row r="44" customFormat="false" ht="15" hidden="false" customHeight="false" outlineLevel="0" collapsed="false">
      <c r="A44" s="21"/>
      <c r="B44" s="18"/>
      <c r="C44" s="18"/>
      <c r="D44" s="18"/>
      <c r="E44" s="18"/>
      <c r="F44" s="21"/>
      <c r="G44" s="18"/>
      <c r="H44" s="21"/>
    </row>
    <row r="45" customFormat="false" ht="15" hidden="false" customHeight="false" outlineLevel="0" collapsed="false">
      <c r="A45" s="25"/>
      <c r="B45" s="22"/>
      <c r="C45" s="22"/>
      <c r="D45" s="22"/>
      <c r="E45" s="22"/>
      <c r="F45" s="25"/>
      <c r="G45" s="22"/>
      <c r="H45" s="25"/>
    </row>
    <row r="46" customFormat="false" ht="15" hidden="false" customHeight="false" outlineLevel="0" collapsed="false">
      <c r="A46" s="21"/>
      <c r="B46" s="18"/>
      <c r="C46" s="18"/>
      <c r="D46" s="18"/>
      <c r="E46" s="18"/>
      <c r="F46" s="21"/>
      <c r="G46" s="18"/>
      <c r="H46" s="21"/>
    </row>
    <row r="47" customFormat="false" ht="15" hidden="false" customHeight="false" outlineLevel="0" collapsed="false">
      <c r="A47" s="25"/>
      <c r="B47" s="22"/>
      <c r="C47" s="22"/>
      <c r="D47" s="22"/>
      <c r="E47" s="22"/>
      <c r="F47" s="25"/>
      <c r="G47" s="22"/>
      <c r="H47" s="25"/>
    </row>
    <row r="48" customFormat="false" ht="15" hidden="false" customHeight="false" outlineLevel="0" collapsed="false">
      <c r="A48" s="21"/>
      <c r="B48" s="18"/>
      <c r="C48" s="18"/>
      <c r="D48" s="18"/>
      <c r="E48" s="18"/>
      <c r="F48" s="21"/>
      <c r="G48" s="18"/>
      <c r="H48" s="21"/>
    </row>
    <row r="49" customFormat="false" ht="15" hidden="false" customHeight="false" outlineLevel="0" collapsed="false">
      <c r="A49" s="25"/>
      <c r="B49" s="22"/>
      <c r="C49" s="22"/>
      <c r="D49" s="22"/>
      <c r="E49" s="22"/>
      <c r="F49" s="25"/>
      <c r="G49" s="22"/>
      <c r="H49" s="25"/>
    </row>
    <row r="50" customFormat="false" ht="15" hidden="false" customHeight="false" outlineLevel="0" collapsed="false">
      <c r="A50" s="21"/>
      <c r="B50" s="18"/>
      <c r="C50" s="18"/>
      <c r="D50" s="18"/>
      <c r="E50" s="18"/>
      <c r="F50" s="21"/>
      <c r="G50" s="18"/>
      <c r="H50" s="21"/>
    </row>
    <row r="51" customFormat="false" ht="15" hidden="false" customHeight="false" outlineLevel="0" collapsed="false">
      <c r="A51" s="25"/>
      <c r="B51" s="22"/>
      <c r="C51" s="22"/>
      <c r="D51" s="22"/>
      <c r="E51" s="22"/>
      <c r="F51" s="25"/>
      <c r="G51" s="22"/>
      <c r="H51" s="25"/>
    </row>
    <row r="52" customFormat="false" ht="15" hidden="false" customHeight="false" outlineLevel="0" collapsed="false">
      <c r="A52" s="21"/>
      <c r="B52" s="18"/>
      <c r="C52" s="18"/>
      <c r="D52" s="18"/>
      <c r="E52" s="18"/>
      <c r="F52" s="21"/>
      <c r="G52" s="18"/>
      <c r="H52" s="21"/>
    </row>
    <row r="53" customFormat="false" ht="15" hidden="false" customHeight="false" outlineLevel="0" collapsed="false">
      <c r="A53" s="25"/>
      <c r="B53" s="22"/>
      <c r="C53" s="22"/>
      <c r="D53" s="22"/>
      <c r="E53" s="22"/>
      <c r="F53" s="25"/>
      <c r="G53" s="22"/>
      <c r="H53" s="25"/>
    </row>
    <row r="54" customFormat="false" ht="15" hidden="false" customHeight="false" outlineLevel="0" collapsed="false">
      <c r="A54" s="21"/>
      <c r="B54" s="18"/>
      <c r="C54" s="18"/>
      <c r="D54" s="18"/>
      <c r="E54" s="18"/>
      <c r="F54" s="21"/>
      <c r="G54" s="18"/>
      <c r="H54" s="21"/>
    </row>
    <row r="55" customFormat="false" ht="15" hidden="false" customHeight="false" outlineLevel="0" collapsed="false">
      <c r="A55" s="25"/>
      <c r="B55" s="22"/>
      <c r="C55" s="22"/>
      <c r="D55" s="22"/>
      <c r="E55" s="22"/>
      <c r="F55" s="25"/>
      <c r="G55" s="22"/>
      <c r="H55" s="25"/>
    </row>
    <row r="56" customFormat="false" ht="15" hidden="false" customHeight="false" outlineLevel="0" collapsed="false">
      <c r="A56" s="21"/>
      <c r="B56" s="18"/>
      <c r="C56" s="18"/>
      <c r="D56" s="18"/>
      <c r="E56" s="18"/>
      <c r="F56" s="21"/>
      <c r="G56" s="18"/>
      <c r="H56" s="21"/>
    </row>
    <row r="57" customFormat="false" ht="15" hidden="false" customHeight="false" outlineLevel="0" collapsed="false">
      <c r="A57" s="25"/>
      <c r="B57" s="22"/>
      <c r="C57" s="22"/>
      <c r="D57" s="22"/>
      <c r="E57" s="22"/>
      <c r="F57" s="25"/>
      <c r="G57" s="22"/>
      <c r="H57" s="25"/>
    </row>
    <row r="58" customFormat="false" ht="15" hidden="false" customHeight="false" outlineLevel="0" collapsed="false">
      <c r="A58" s="21"/>
      <c r="B58" s="18"/>
      <c r="C58" s="18"/>
      <c r="D58" s="18"/>
      <c r="E58" s="18"/>
      <c r="F58" s="21"/>
      <c r="G58" s="18"/>
      <c r="H58" s="21"/>
    </row>
    <row r="59" customFormat="false" ht="15" hidden="false" customHeight="false" outlineLevel="0" collapsed="false">
      <c r="A59" s="25"/>
      <c r="B59" s="22"/>
      <c r="C59" s="22"/>
      <c r="D59" s="22"/>
      <c r="E59" s="22"/>
      <c r="F59" s="25"/>
      <c r="G59" s="22"/>
      <c r="H59" s="25"/>
    </row>
    <row r="60" customFormat="false" ht="15" hidden="false" customHeight="false" outlineLevel="0" collapsed="false">
      <c r="A60" s="21"/>
      <c r="B60" s="18"/>
      <c r="C60" s="18"/>
      <c r="D60" s="18"/>
      <c r="E60" s="18"/>
      <c r="F60" s="21"/>
      <c r="G60" s="18"/>
      <c r="H60" s="21"/>
    </row>
    <row r="61" customFormat="false" ht="15" hidden="false" customHeight="false" outlineLevel="0" collapsed="false">
      <c r="A61" s="25"/>
      <c r="B61" s="22"/>
      <c r="C61" s="22"/>
      <c r="D61" s="22"/>
      <c r="E61" s="22"/>
      <c r="F61" s="25"/>
      <c r="G61" s="22"/>
      <c r="H61" s="25"/>
    </row>
    <row r="62" customFormat="false" ht="15" hidden="false" customHeight="false" outlineLevel="0" collapsed="false">
      <c r="A62" s="21"/>
      <c r="B62" s="18"/>
      <c r="C62" s="18"/>
      <c r="D62" s="18"/>
      <c r="E62" s="18"/>
      <c r="F62" s="21"/>
      <c r="G62" s="18"/>
      <c r="H62" s="21"/>
    </row>
    <row r="63" customFormat="false" ht="15" hidden="false" customHeight="false" outlineLevel="0" collapsed="false">
      <c r="A63" s="25"/>
      <c r="B63" s="22"/>
      <c r="C63" s="22"/>
      <c r="D63" s="22"/>
      <c r="E63" s="22"/>
      <c r="F63" s="25"/>
      <c r="G63" s="22"/>
      <c r="H63" s="25"/>
    </row>
    <row r="64" customFormat="false" ht="15" hidden="false" customHeight="false" outlineLevel="0" collapsed="false">
      <c r="A64" s="21"/>
      <c r="B64" s="18"/>
      <c r="C64" s="18"/>
      <c r="D64" s="18"/>
      <c r="E64" s="18"/>
      <c r="F64" s="21"/>
      <c r="G64" s="18"/>
      <c r="H64" s="21"/>
    </row>
    <row r="65" customFormat="false" ht="15" hidden="false" customHeight="false" outlineLevel="0" collapsed="false">
      <c r="A65" s="25"/>
      <c r="B65" s="22"/>
      <c r="C65" s="22"/>
      <c r="D65" s="22"/>
      <c r="E65" s="22"/>
      <c r="F65" s="25"/>
      <c r="G65" s="22"/>
      <c r="H65" s="25"/>
    </row>
    <row r="66" customFormat="false" ht="15" hidden="false" customHeight="false" outlineLevel="0" collapsed="false">
      <c r="A66" s="21"/>
      <c r="B66" s="18"/>
      <c r="C66" s="18"/>
      <c r="D66" s="18"/>
      <c r="E66" s="18"/>
      <c r="F66" s="21"/>
      <c r="G66" s="18"/>
      <c r="H66" s="21"/>
    </row>
    <row r="67" customFormat="false" ht="15" hidden="false" customHeight="false" outlineLevel="0" collapsed="false">
      <c r="A67" s="25"/>
      <c r="B67" s="22"/>
      <c r="C67" s="22"/>
      <c r="D67" s="22"/>
      <c r="E67" s="22"/>
      <c r="F67" s="25"/>
      <c r="G67" s="22"/>
      <c r="H67" s="25"/>
    </row>
    <row r="68" customFormat="false" ht="15" hidden="false" customHeight="false" outlineLevel="0" collapsed="false">
      <c r="A68" s="21"/>
      <c r="B68" s="18"/>
      <c r="C68" s="18"/>
      <c r="D68" s="18"/>
      <c r="E68" s="18"/>
      <c r="F68" s="21"/>
      <c r="G68" s="18"/>
      <c r="H68" s="21"/>
    </row>
    <row r="69" customFormat="false" ht="15" hidden="false" customHeight="false" outlineLevel="0" collapsed="false">
      <c r="A69" s="25"/>
      <c r="B69" s="22"/>
      <c r="C69" s="22"/>
      <c r="D69" s="22"/>
      <c r="E69" s="22"/>
      <c r="F69" s="25"/>
      <c r="G69" s="22"/>
      <c r="H69" s="25"/>
    </row>
    <row r="70" customFormat="false" ht="15" hidden="false" customHeight="false" outlineLevel="0" collapsed="false">
      <c r="A70" s="21"/>
      <c r="B70" s="18"/>
      <c r="C70" s="18"/>
      <c r="D70" s="18"/>
      <c r="E70" s="18"/>
      <c r="F70" s="21"/>
      <c r="G70" s="18"/>
      <c r="H70" s="21"/>
    </row>
    <row r="71" customFormat="false" ht="15" hidden="false" customHeight="false" outlineLevel="0" collapsed="false">
      <c r="A71" s="25"/>
      <c r="B71" s="22"/>
      <c r="C71" s="22"/>
      <c r="D71" s="22"/>
      <c r="E71" s="22"/>
      <c r="F71" s="25"/>
      <c r="G71" s="22"/>
      <c r="H71" s="25"/>
    </row>
    <row r="72" customFormat="false" ht="15" hidden="false" customHeight="false" outlineLevel="0" collapsed="false">
      <c r="A72" s="21"/>
      <c r="B72" s="18"/>
      <c r="C72" s="18"/>
      <c r="D72" s="18"/>
      <c r="E72" s="18"/>
      <c r="F72" s="21"/>
      <c r="G72" s="18"/>
      <c r="H72" s="21"/>
    </row>
    <row r="73" customFormat="false" ht="15" hidden="false" customHeight="false" outlineLevel="0" collapsed="false">
      <c r="A73" s="25"/>
      <c r="B73" s="22"/>
      <c r="C73" s="22"/>
      <c r="D73" s="22"/>
      <c r="E73" s="22"/>
      <c r="F73" s="25"/>
      <c r="G73" s="22"/>
      <c r="H73" s="25"/>
    </row>
    <row r="74" customFormat="false" ht="15" hidden="false" customHeight="false" outlineLevel="0" collapsed="false">
      <c r="A74" s="21"/>
      <c r="B74" s="18"/>
      <c r="C74" s="18"/>
      <c r="D74" s="18"/>
      <c r="E74" s="18"/>
      <c r="F74" s="21"/>
      <c r="G74" s="18"/>
      <c r="H74" s="21"/>
    </row>
    <row r="75" customFormat="false" ht="15" hidden="false" customHeight="false" outlineLevel="0" collapsed="false">
      <c r="A75" s="25"/>
      <c r="B75" s="22"/>
      <c r="C75" s="22"/>
      <c r="D75" s="22"/>
      <c r="E75" s="22"/>
      <c r="F75" s="25"/>
      <c r="G75" s="22"/>
      <c r="H75" s="25"/>
    </row>
    <row r="76" customFormat="false" ht="15" hidden="false" customHeight="false" outlineLevel="0" collapsed="false">
      <c r="A76" s="21"/>
      <c r="B76" s="18"/>
      <c r="C76" s="18"/>
      <c r="D76" s="18"/>
      <c r="E76" s="18"/>
      <c r="F76" s="21"/>
      <c r="G76" s="18"/>
      <c r="H76" s="21"/>
    </row>
    <row r="77" customFormat="false" ht="15" hidden="false" customHeight="false" outlineLevel="0" collapsed="false">
      <c r="A77" s="25"/>
      <c r="B77" s="22"/>
      <c r="C77" s="22"/>
      <c r="D77" s="22"/>
      <c r="E77" s="22"/>
      <c r="F77" s="25"/>
      <c r="G77" s="22"/>
      <c r="H77" s="25"/>
    </row>
    <row r="78" customFormat="false" ht="15" hidden="false" customHeight="false" outlineLevel="0" collapsed="false">
      <c r="A78" s="21"/>
      <c r="B78" s="18"/>
      <c r="C78" s="18"/>
      <c r="D78" s="18"/>
      <c r="E78" s="18"/>
      <c r="F78" s="21"/>
      <c r="G78" s="18"/>
      <c r="H78" s="21"/>
    </row>
    <row r="79" customFormat="false" ht="15" hidden="false" customHeight="false" outlineLevel="0" collapsed="false">
      <c r="A79" s="25"/>
      <c r="B79" s="22"/>
      <c r="C79" s="22"/>
      <c r="D79" s="22"/>
      <c r="E79" s="22"/>
      <c r="F79" s="25"/>
      <c r="G79" s="22"/>
      <c r="H79" s="25"/>
    </row>
    <row r="80" customFormat="false" ht="15" hidden="false" customHeight="false" outlineLevel="0" collapsed="false">
      <c r="A80" s="21"/>
      <c r="B80" s="18"/>
      <c r="C80" s="18"/>
      <c r="D80" s="18"/>
      <c r="E80" s="18"/>
      <c r="F80" s="21"/>
      <c r="G80" s="18"/>
      <c r="H80" s="21"/>
    </row>
    <row r="81" customFormat="false" ht="15" hidden="false" customHeight="false" outlineLevel="0" collapsed="false">
      <c r="A81" s="25"/>
      <c r="B81" s="22"/>
      <c r="C81" s="22"/>
      <c r="D81" s="22"/>
      <c r="E81" s="22"/>
      <c r="F81" s="25"/>
      <c r="G81" s="22"/>
      <c r="H81" s="25"/>
    </row>
    <row r="82" customFormat="false" ht="15" hidden="false" customHeight="false" outlineLevel="0" collapsed="false">
      <c r="A82" s="21"/>
      <c r="B82" s="18"/>
      <c r="C82" s="18"/>
      <c r="D82" s="18"/>
      <c r="E82" s="18"/>
      <c r="F82" s="21"/>
      <c r="G82" s="18"/>
      <c r="H82" s="21"/>
    </row>
    <row r="83" customFormat="false" ht="15" hidden="false" customHeight="false" outlineLevel="0" collapsed="false">
      <c r="A83" s="25"/>
      <c r="B83" s="22"/>
      <c r="C83" s="22"/>
      <c r="D83" s="22"/>
      <c r="E83" s="22"/>
      <c r="F83" s="25"/>
      <c r="G83" s="22"/>
      <c r="H83" s="25"/>
    </row>
    <row r="84" customFormat="false" ht="15" hidden="false" customHeight="false" outlineLevel="0" collapsed="false">
      <c r="A84" s="21"/>
      <c r="B84" s="18"/>
      <c r="C84" s="18"/>
      <c r="D84" s="18"/>
      <c r="E84" s="18"/>
      <c r="F84" s="21"/>
      <c r="G84" s="18"/>
      <c r="H84" s="21"/>
    </row>
    <row r="85" customFormat="false" ht="15" hidden="false" customHeight="false" outlineLevel="0" collapsed="false">
      <c r="A85" s="25"/>
      <c r="B85" s="22"/>
      <c r="C85" s="22"/>
      <c r="D85" s="22"/>
      <c r="E85" s="22"/>
      <c r="F85" s="25"/>
      <c r="G85" s="22"/>
      <c r="H85" s="25"/>
    </row>
    <row r="86" customFormat="false" ht="15" hidden="false" customHeight="false" outlineLevel="0" collapsed="false">
      <c r="A86" s="21"/>
      <c r="B86" s="18"/>
      <c r="C86" s="18"/>
      <c r="D86" s="18"/>
      <c r="E86" s="18"/>
      <c r="F86" s="21"/>
      <c r="G86" s="18"/>
      <c r="H86" s="21"/>
    </row>
    <row r="87" customFormat="false" ht="15" hidden="false" customHeight="false" outlineLevel="0" collapsed="false">
      <c r="A87" s="25"/>
      <c r="B87" s="22"/>
      <c r="C87" s="22"/>
      <c r="D87" s="22"/>
      <c r="E87" s="22"/>
      <c r="F87" s="25"/>
      <c r="G87" s="22"/>
      <c r="H87" s="25"/>
    </row>
    <row r="88" customFormat="false" ht="15" hidden="false" customHeight="false" outlineLevel="0" collapsed="false">
      <c r="A88" s="21"/>
      <c r="B88" s="18"/>
      <c r="C88" s="18"/>
      <c r="D88" s="18"/>
      <c r="E88" s="18"/>
      <c r="F88" s="21"/>
      <c r="G88" s="18"/>
      <c r="H88" s="21"/>
    </row>
    <row r="89" customFormat="false" ht="15" hidden="false" customHeight="false" outlineLevel="0" collapsed="false">
      <c r="A89" s="25"/>
      <c r="B89" s="22"/>
      <c r="C89" s="22"/>
      <c r="D89" s="22"/>
      <c r="E89" s="22"/>
      <c r="F89" s="25"/>
      <c r="G89" s="22"/>
      <c r="H89" s="25"/>
    </row>
    <row r="90" customFormat="false" ht="15" hidden="false" customHeight="false" outlineLevel="0" collapsed="false">
      <c r="A90" s="21"/>
      <c r="B90" s="18"/>
      <c r="C90" s="18"/>
      <c r="D90" s="18"/>
      <c r="E90" s="18"/>
      <c r="F90" s="21"/>
      <c r="G90" s="18"/>
      <c r="H90" s="21"/>
    </row>
    <row r="91" customFormat="false" ht="15" hidden="false" customHeight="false" outlineLevel="0" collapsed="false">
      <c r="A91" s="25"/>
      <c r="B91" s="22"/>
      <c r="C91" s="22"/>
      <c r="D91" s="22"/>
      <c r="E91" s="22"/>
      <c r="F91" s="25"/>
      <c r="G91" s="22"/>
      <c r="H91" s="25"/>
    </row>
    <row r="92" customFormat="false" ht="15" hidden="false" customHeight="false" outlineLevel="0" collapsed="false">
      <c r="A92" s="21"/>
      <c r="B92" s="18"/>
      <c r="C92" s="18"/>
      <c r="D92" s="18"/>
      <c r="E92" s="18"/>
      <c r="F92" s="21"/>
      <c r="G92" s="18"/>
      <c r="H92" s="21"/>
    </row>
    <row r="93" customFormat="false" ht="15" hidden="false" customHeight="false" outlineLevel="0" collapsed="false">
      <c r="A93" s="25"/>
      <c r="B93" s="22"/>
      <c r="C93" s="22"/>
      <c r="D93" s="22"/>
      <c r="E93" s="22"/>
      <c r="F93" s="25"/>
      <c r="G93" s="22"/>
      <c r="H93" s="25"/>
    </row>
    <row r="94" customFormat="false" ht="15" hidden="false" customHeight="false" outlineLevel="0" collapsed="false">
      <c r="A94" s="21"/>
      <c r="B94" s="18"/>
      <c r="C94" s="18"/>
      <c r="D94" s="18"/>
      <c r="E94" s="18"/>
      <c r="F94" s="21"/>
      <c r="G94" s="18"/>
      <c r="H94" s="21"/>
    </row>
    <row r="95" customFormat="false" ht="15" hidden="false" customHeight="false" outlineLevel="0" collapsed="false">
      <c r="A95" s="25"/>
      <c r="B95" s="22"/>
      <c r="C95" s="22"/>
      <c r="D95" s="22"/>
      <c r="E95" s="22"/>
      <c r="F95" s="25"/>
      <c r="G95" s="22"/>
      <c r="H95" s="25"/>
    </row>
    <row r="96" customFormat="false" ht="15" hidden="false" customHeight="false" outlineLevel="0" collapsed="false">
      <c r="A96" s="21"/>
      <c r="B96" s="18"/>
      <c r="C96" s="18"/>
      <c r="D96" s="18"/>
      <c r="E96" s="18"/>
      <c r="F96" s="21"/>
      <c r="G96" s="18"/>
      <c r="H96" s="21"/>
    </row>
    <row r="97" customFormat="false" ht="15" hidden="false" customHeight="false" outlineLevel="0" collapsed="false">
      <c r="A97" s="25"/>
      <c r="B97" s="22"/>
      <c r="C97" s="22"/>
      <c r="D97" s="22"/>
      <c r="E97" s="22"/>
      <c r="F97" s="25"/>
      <c r="G97" s="22"/>
      <c r="H97" s="25"/>
    </row>
    <row r="98" customFormat="false" ht="15" hidden="false" customHeight="false" outlineLevel="0" collapsed="false">
      <c r="A98" s="21"/>
      <c r="B98" s="18"/>
      <c r="C98" s="18"/>
      <c r="D98" s="18"/>
      <c r="E98" s="18"/>
      <c r="F98" s="21"/>
      <c r="G98" s="18"/>
      <c r="H98" s="21"/>
    </row>
    <row r="99" customFormat="false" ht="15" hidden="false" customHeight="false" outlineLevel="0" collapsed="false">
      <c r="A99" s="25"/>
      <c r="B99" s="22"/>
      <c r="C99" s="22"/>
      <c r="D99" s="22"/>
      <c r="E99" s="22"/>
      <c r="F99" s="25"/>
      <c r="G99" s="22"/>
      <c r="H99" s="25"/>
    </row>
    <row r="100" customFormat="false" ht="15" hidden="false" customHeight="false" outlineLevel="0" collapsed="false">
      <c r="A100" s="21"/>
      <c r="B100" s="18"/>
      <c r="C100" s="18"/>
      <c r="D100" s="18"/>
      <c r="E100" s="18"/>
      <c r="F100" s="21"/>
      <c r="G100" s="18"/>
      <c r="H100" s="21"/>
    </row>
    <row r="101" customFormat="false" ht="15" hidden="false" customHeight="false" outlineLevel="0" collapsed="false">
      <c r="A101" s="25"/>
      <c r="B101" s="22"/>
      <c r="C101" s="22"/>
      <c r="D101" s="22"/>
      <c r="E101" s="22"/>
      <c r="F101" s="25"/>
      <c r="G101" s="22"/>
      <c r="H101" s="25"/>
    </row>
    <row r="102" customFormat="false" ht="15" hidden="false" customHeight="false" outlineLevel="0" collapsed="false">
      <c r="A102" s="21"/>
      <c r="B102" s="18"/>
      <c r="C102" s="18"/>
      <c r="D102" s="18"/>
      <c r="E102" s="18"/>
      <c r="F102" s="21"/>
      <c r="G102" s="18"/>
      <c r="H102" s="21"/>
    </row>
    <row r="103" customFormat="false" ht="15" hidden="false" customHeight="false" outlineLevel="0" collapsed="false">
      <c r="A103" s="25"/>
      <c r="B103" s="22"/>
      <c r="C103" s="22"/>
      <c r="D103" s="22"/>
      <c r="E103" s="22"/>
      <c r="F103" s="25"/>
      <c r="G103" s="22"/>
      <c r="H103" s="25"/>
    </row>
  </sheetData>
  <conditionalFormatting sqref="A4:H103">
    <cfRule type="expression" priority="2" aboveAverage="0" equalAverage="0" bottom="0" percent="0" rank="0" text="" dxfId="2">
      <formula>AND($G4="Open",$F4&lt;&gt;"",$F4&lt;TODAY())</formula>
    </cfRule>
  </conditionalFormatting>
  <conditionalFormatting sqref="G4:G103">
    <cfRule type="cellIs" priority="3" operator="equal" aboveAverage="0" equalAverage="0" bottom="0" percent="0" rank="0" text="" dxfId="0">
      <formula>"Done"</formula>
    </cfRule>
  </conditionalFormatting>
  <dataValidations count="2">
    <dataValidation allowBlank="true" errorStyle="stop" operator="between" showDropDown="false" showErrorMessage="false" showInputMessage="false" sqref="B4:B103" type="list">
      <formula1>"Action,Decision,Info"</formula1>
      <formula2>0</formula2>
    </dataValidation>
    <dataValidation allowBlank="true" errorStyle="stop" operator="between" showDropDown="false" showErrorMessage="false" showInputMessage="false" sqref="G4:G103" type="list">
      <formula1>"Open,Done"</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36E3A"/>
    <pageSetUpPr fitToPage="true"/>
  </sheetPr>
  <dimension ref="A1:K3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4"/>
    <col collapsed="false" customWidth="true" hidden="false" outlineLevel="0" max="2" min="2" style="1" width="38"/>
    <col collapsed="false" customWidth="true" hidden="false" outlineLevel="0" max="3" min="3" style="1" width="15"/>
    <col collapsed="false" customWidth="true" hidden="false" outlineLevel="0" max="4" min="4" style="1" width="11"/>
    <col collapsed="false" customWidth="true" hidden="false" outlineLevel="0" max="5" min="5" style="1" width="13"/>
    <col collapsed="false" customWidth="true" hidden="false" outlineLevel="0" max="6" min="6" style="1" width="11"/>
    <col collapsed="false" customWidth="true" hidden="false" outlineLevel="0" max="8" min="7" style="1" width="32"/>
    <col collapsed="false" customWidth="true" hidden="false" outlineLevel="0" max="10" min="10" style="1" width="30"/>
    <col collapsed="false" customWidth="true" hidden="false" outlineLevel="0" max="11" min="11" style="1" width="13"/>
  </cols>
  <sheetData>
    <row r="1" customFormat="false" ht="16.15" hidden="false" customHeight="false" outlineLevel="0" collapsed="false">
      <c r="A1" s="16" t="s">
        <v>88</v>
      </c>
    </row>
    <row r="2" customFormat="false" ht="15" hidden="false" customHeight="false" outlineLevel="0" collapsed="false">
      <c r="A2" s="3" t="s">
        <v>89</v>
      </c>
    </row>
    <row r="3" customFormat="false" ht="23.85" hidden="false" customHeight="false" outlineLevel="0" collapsed="false">
      <c r="A3" s="17" t="s">
        <v>52</v>
      </c>
      <c r="B3" s="17" t="s">
        <v>90</v>
      </c>
      <c r="C3" s="17" t="s">
        <v>91</v>
      </c>
      <c r="D3" s="17" t="s">
        <v>92</v>
      </c>
      <c r="E3" s="17" t="s">
        <v>93</v>
      </c>
      <c r="F3" s="17" t="s">
        <v>94</v>
      </c>
      <c r="G3" s="17" t="s">
        <v>95</v>
      </c>
      <c r="H3" s="17" t="s">
        <v>96</v>
      </c>
      <c r="J3" s="4" t="s">
        <v>37</v>
      </c>
    </row>
    <row r="4" customFormat="false" ht="23.85" hidden="false" customHeight="false" outlineLevel="0" collapsed="false">
      <c r="A4" s="27" t="s">
        <v>97</v>
      </c>
      <c r="B4" s="27" t="s">
        <v>98</v>
      </c>
      <c r="C4" s="27" t="s">
        <v>99</v>
      </c>
      <c r="D4" s="27" t="n">
        <v>10</v>
      </c>
      <c r="E4" s="27" t="n">
        <v>45</v>
      </c>
      <c r="F4" s="27" t="s">
        <v>100</v>
      </c>
      <c r="G4" s="27" t="s">
        <v>101</v>
      </c>
      <c r="H4" s="27" t="s">
        <v>102</v>
      </c>
      <c r="J4" s="28" t="s">
        <v>103</v>
      </c>
      <c r="K4" s="29" t="n">
        <f aca="false">COUNTA(B5:B34)</f>
        <v>0</v>
      </c>
    </row>
    <row r="5" customFormat="false" ht="15" hidden="false" customHeight="false" outlineLevel="0" collapsed="false">
      <c r="A5" s="30" t="str">
        <f aca="false">IF($B5="","",ROW()-4)</f>
        <v/>
      </c>
      <c r="B5" s="22"/>
      <c r="C5" s="22"/>
      <c r="D5" s="22"/>
      <c r="E5" s="22"/>
      <c r="F5" s="22"/>
      <c r="G5" s="22"/>
      <c r="H5" s="22"/>
      <c r="J5" s="28" t="s">
        <v>104</v>
      </c>
      <c r="K5" s="29" t="n">
        <f aca="false">COUNTIF(F5:F34,"Yes")</f>
        <v>0</v>
      </c>
    </row>
    <row r="6" customFormat="false" ht="15" hidden="false" customHeight="false" outlineLevel="0" collapsed="false">
      <c r="A6" s="31" t="str">
        <f aca="false">IF($B6="","",ROW()-4)</f>
        <v/>
      </c>
      <c r="B6" s="18"/>
      <c r="C6" s="18"/>
      <c r="D6" s="18"/>
      <c r="E6" s="18"/>
      <c r="F6" s="18"/>
      <c r="G6" s="18"/>
      <c r="H6" s="18"/>
      <c r="J6" s="28" t="s">
        <v>105</v>
      </c>
      <c r="K6" s="29" t="n">
        <f aca="false">SUM(D5:D34)</f>
        <v>0</v>
      </c>
    </row>
    <row r="7" customFormat="false" ht="15" hidden="false" customHeight="false" outlineLevel="0" collapsed="false">
      <c r="A7" s="30" t="str">
        <f aca="false">IF($B7="","",ROW()-4)</f>
        <v/>
      </c>
      <c r="B7" s="22"/>
      <c r="C7" s="22"/>
      <c r="D7" s="22"/>
      <c r="E7" s="22"/>
      <c r="F7" s="22"/>
      <c r="G7" s="22"/>
      <c r="H7" s="22"/>
      <c r="J7" s="28" t="s">
        <v>106</v>
      </c>
      <c r="K7" s="29" t="n">
        <f aca="false">SUM(E5:E34)</f>
        <v>0</v>
      </c>
    </row>
    <row r="8" customFormat="false" ht="15" hidden="false" customHeight="false" outlineLevel="0" collapsed="false">
      <c r="A8" s="31" t="str">
        <f aca="false">IF($B8="","",ROW()-4)</f>
        <v/>
      </c>
      <c r="B8" s="18"/>
      <c r="C8" s="18"/>
      <c r="D8" s="18"/>
      <c r="E8" s="18"/>
      <c r="F8" s="18"/>
      <c r="G8" s="18"/>
      <c r="H8" s="18"/>
      <c r="J8" s="28" t="s">
        <v>107</v>
      </c>
      <c r="K8" s="32" t="str">
        <f aca="false">IF((SUM(D5:D34)+SUM(E5:E34))=0,"",SUM(E5:E34)/(SUM(D5:D34)+SUM(E5:E34)))</f>
        <v/>
      </c>
    </row>
    <row r="9" customFormat="false" ht="15" hidden="false" customHeight="false" outlineLevel="0" collapsed="false">
      <c r="A9" s="30" t="str">
        <f aca="false">IF($B9="","",ROW()-4)</f>
        <v/>
      </c>
      <c r="B9" s="22"/>
      <c r="C9" s="22"/>
      <c r="D9" s="22"/>
      <c r="E9" s="22"/>
      <c r="F9" s="22"/>
      <c r="G9" s="22"/>
      <c r="H9" s="22"/>
    </row>
    <row r="10" customFormat="false" ht="15" hidden="false" customHeight="false" outlineLevel="0" collapsed="false">
      <c r="A10" s="31" t="str">
        <f aca="false">IF($B10="","",ROW()-4)</f>
        <v/>
      </c>
      <c r="B10" s="18"/>
      <c r="C10" s="18"/>
      <c r="D10" s="18"/>
      <c r="E10" s="18"/>
      <c r="F10" s="18"/>
      <c r="G10" s="18"/>
      <c r="H10" s="18"/>
      <c r="J10" s="3" t="s">
        <v>108</v>
      </c>
    </row>
    <row r="11" customFormat="false" ht="15" hidden="false" customHeight="false" outlineLevel="0" collapsed="false">
      <c r="A11" s="30" t="str">
        <f aca="false">IF($B11="","",ROW()-4)</f>
        <v/>
      </c>
      <c r="B11" s="22"/>
      <c r="C11" s="22"/>
      <c r="D11" s="22"/>
      <c r="E11" s="22"/>
      <c r="F11" s="22"/>
      <c r="G11" s="22"/>
      <c r="H11" s="22"/>
    </row>
    <row r="12" customFormat="false" ht="15" hidden="false" customHeight="false" outlineLevel="0" collapsed="false">
      <c r="A12" s="31" t="str">
        <f aca="false">IF($B12="","",ROW()-4)</f>
        <v/>
      </c>
      <c r="B12" s="18"/>
      <c r="C12" s="18"/>
      <c r="D12" s="18"/>
      <c r="E12" s="18"/>
      <c r="F12" s="18"/>
      <c r="G12" s="18"/>
      <c r="H12" s="18"/>
    </row>
    <row r="13" customFormat="false" ht="15" hidden="false" customHeight="false" outlineLevel="0" collapsed="false">
      <c r="A13" s="30" t="str">
        <f aca="false">IF($B13="","",ROW()-4)</f>
        <v/>
      </c>
      <c r="B13" s="22"/>
      <c r="C13" s="22"/>
      <c r="D13" s="22"/>
      <c r="E13" s="22"/>
      <c r="F13" s="22"/>
      <c r="G13" s="22"/>
      <c r="H13" s="22"/>
    </row>
    <row r="14" customFormat="false" ht="15" hidden="false" customHeight="false" outlineLevel="0" collapsed="false">
      <c r="A14" s="31" t="str">
        <f aca="false">IF($B14="","",ROW()-4)</f>
        <v/>
      </c>
      <c r="B14" s="18"/>
      <c r="C14" s="18"/>
      <c r="D14" s="18"/>
      <c r="E14" s="18"/>
      <c r="F14" s="18"/>
      <c r="G14" s="18"/>
      <c r="H14" s="18"/>
    </row>
    <row r="15" customFormat="false" ht="15" hidden="false" customHeight="false" outlineLevel="0" collapsed="false">
      <c r="A15" s="30" t="str">
        <f aca="false">IF($B15="","",ROW()-4)</f>
        <v/>
      </c>
      <c r="B15" s="22"/>
      <c r="C15" s="22"/>
      <c r="D15" s="22"/>
      <c r="E15" s="22"/>
      <c r="F15" s="22"/>
      <c r="G15" s="22"/>
      <c r="H15" s="22"/>
    </row>
    <row r="16" customFormat="false" ht="15" hidden="false" customHeight="false" outlineLevel="0" collapsed="false">
      <c r="A16" s="31" t="str">
        <f aca="false">IF($B16="","",ROW()-4)</f>
        <v/>
      </c>
      <c r="B16" s="18"/>
      <c r="C16" s="18"/>
      <c r="D16" s="18"/>
      <c r="E16" s="18"/>
      <c r="F16" s="18"/>
      <c r="G16" s="18"/>
      <c r="H16" s="18"/>
    </row>
    <row r="17" customFormat="false" ht="15" hidden="false" customHeight="false" outlineLevel="0" collapsed="false">
      <c r="A17" s="30" t="str">
        <f aca="false">IF($B17="","",ROW()-4)</f>
        <v/>
      </c>
      <c r="B17" s="22"/>
      <c r="C17" s="22"/>
      <c r="D17" s="22"/>
      <c r="E17" s="22"/>
      <c r="F17" s="22"/>
      <c r="G17" s="22"/>
      <c r="H17" s="22"/>
    </row>
    <row r="18" customFormat="false" ht="15" hidden="false" customHeight="false" outlineLevel="0" collapsed="false">
      <c r="A18" s="31" t="str">
        <f aca="false">IF($B18="","",ROW()-4)</f>
        <v/>
      </c>
      <c r="B18" s="18"/>
      <c r="C18" s="18"/>
      <c r="D18" s="18"/>
      <c r="E18" s="18"/>
      <c r="F18" s="18"/>
      <c r="G18" s="18"/>
      <c r="H18" s="18"/>
    </row>
    <row r="19" customFormat="false" ht="15" hidden="false" customHeight="false" outlineLevel="0" collapsed="false">
      <c r="A19" s="30" t="str">
        <f aca="false">IF($B19="","",ROW()-4)</f>
        <v/>
      </c>
      <c r="B19" s="22"/>
      <c r="C19" s="22"/>
      <c r="D19" s="22"/>
      <c r="E19" s="22"/>
      <c r="F19" s="22"/>
      <c r="G19" s="22"/>
      <c r="H19" s="22"/>
    </row>
    <row r="20" customFormat="false" ht="15" hidden="false" customHeight="false" outlineLevel="0" collapsed="false">
      <c r="A20" s="31" t="str">
        <f aca="false">IF($B20="","",ROW()-4)</f>
        <v/>
      </c>
      <c r="B20" s="18"/>
      <c r="C20" s="18"/>
      <c r="D20" s="18"/>
      <c r="E20" s="18"/>
      <c r="F20" s="18"/>
      <c r="G20" s="18"/>
      <c r="H20" s="18"/>
    </row>
    <row r="21" customFormat="false" ht="15" hidden="false" customHeight="false" outlineLevel="0" collapsed="false">
      <c r="A21" s="30" t="str">
        <f aca="false">IF($B21="","",ROW()-4)</f>
        <v/>
      </c>
      <c r="B21" s="22"/>
      <c r="C21" s="22"/>
      <c r="D21" s="22"/>
      <c r="E21" s="22"/>
      <c r="F21" s="22"/>
      <c r="G21" s="22"/>
      <c r="H21" s="22"/>
    </row>
    <row r="22" customFormat="false" ht="15" hidden="false" customHeight="false" outlineLevel="0" collapsed="false">
      <c r="A22" s="31" t="str">
        <f aca="false">IF($B22="","",ROW()-4)</f>
        <v/>
      </c>
      <c r="B22" s="18"/>
      <c r="C22" s="18"/>
      <c r="D22" s="18"/>
      <c r="E22" s="18"/>
      <c r="F22" s="18"/>
      <c r="G22" s="18"/>
      <c r="H22" s="18"/>
    </row>
    <row r="23" customFormat="false" ht="15" hidden="false" customHeight="false" outlineLevel="0" collapsed="false">
      <c r="A23" s="30" t="str">
        <f aca="false">IF($B23="","",ROW()-4)</f>
        <v/>
      </c>
      <c r="B23" s="22"/>
      <c r="C23" s="22"/>
      <c r="D23" s="22"/>
      <c r="E23" s="22"/>
      <c r="F23" s="22"/>
      <c r="G23" s="22"/>
      <c r="H23" s="22"/>
    </row>
    <row r="24" customFormat="false" ht="15" hidden="false" customHeight="false" outlineLevel="0" collapsed="false">
      <c r="A24" s="31" t="str">
        <f aca="false">IF($B24="","",ROW()-4)</f>
        <v/>
      </c>
      <c r="B24" s="18"/>
      <c r="C24" s="18"/>
      <c r="D24" s="18"/>
      <c r="E24" s="18"/>
      <c r="F24" s="18"/>
      <c r="G24" s="18"/>
      <c r="H24" s="18"/>
    </row>
    <row r="25" customFormat="false" ht="15" hidden="false" customHeight="false" outlineLevel="0" collapsed="false">
      <c r="A25" s="30" t="str">
        <f aca="false">IF($B25="","",ROW()-4)</f>
        <v/>
      </c>
      <c r="B25" s="22"/>
      <c r="C25" s="22"/>
      <c r="D25" s="22"/>
      <c r="E25" s="22"/>
      <c r="F25" s="22"/>
      <c r="G25" s="22"/>
      <c r="H25" s="22"/>
    </row>
    <row r="26" customFormat="false" ht="15" hidden="false" customHeight="false" outlineLevel="0" collapsed="false">
      <c r="A26" s="31" t="str">
        <f aca="false">IF($B26="","",ROW()-4)</f>
        <v/>
      </c>
      <c r="B26" s="18"/>
      <c r="C26" s="18"/>
      <c r="D26" s="18"/>
      <c r="E26" s="18"/>
      <c r="F26" s="18"/>
      <c r="G26" s="18"/>
      <c r="H26" s="18"/>
    </row>
    <row r="27" customFormat="false" ht="15" hidden="false" customHeight="false" outlineLevel="0" collapsed="false">
      <c r="A27" s="30" t="str">
        <f aca="false">IF($B27="","",ROW()-4)</f>
        <v/>
      </c>
      <c r="B27" s="22"/>
      <c r="C27" s="22"/>
      <c r="D27" s="22"/>
      <c r="E27" s="22"/>
      <c r="F27" s="22"/>
      <c r="G27" s="22"/>
      <c r="H27" s="22"/>
    </row>
    <row r="28" customFormat="false" ht="15" hidden="false" customHeight="false" outlineLevel="0" collapsed="false">
      <c r="A28" s="31" t="str">
        <f aca="false">IF($B28="","",ROW()-4)</f>
        <v/>
      </c>
      <c r="B28" s="18"/>
      <c r="C28" s="18"/>
      <c r="D28" s="18"/>
      <c r="E28" s="18"/>
      <c r="F28" s="18"/>
      <c r="G28" s="18"/>
      <c r="H28" s="18"/>
    </row>
    <row r="29" customFormat="false" ht="15" hidden="false" customHeight="false" outlineLevel="0" collapsed="false">
      <c r="A29" s="30" t="str">
        <f aca="false">IF($B29="","",ROW()-4)</f>
        <v/>
      </c>
      <c r="B29" s="22"/>
      <c r="C29" s="22"/>
      <c r="D29" s="22"/>
      <c r="E29" s="22"/>
      <c r="F29" s="22"/>
      <c r="G29" s="22"/>
      <c r="H29" s="22"/>
    </row>
    <row r="30" customFormat="false" ht="15" hidden="false" customHeight="false" outlineLevel="0" collapsed="false">
      <c r="A30" s="31" t="str">
        <f aca="false">IF($B30="","",ROW()-4)</f>
        <v/>
      </c>
      <c r="B30" s="18"/>
      <c r="C30" s="18"/>
      <c r="D30" s="18"/>
      <c r="E30" s="18"/>
      <c r="F30" s="18"/>
      <c r="G30" s="18"/>
      <c r="H30" s="18"/>
    </row>
    <row r="31" customFormat="false" ht="15" hidden="false" customHeight="false" outlineLevel="0" collapsed="false">
      <c r="A31" s="30" t="str">
        <f aca="false">IF($B31="","",ROW()-4)</f>
        <v/>
      </c>
      <c r="B31" s="22"/>
      <c r="C31" s="22"/>
      <c r="D31" s="22"/>
      <c r="E31" s="22"/>
      <c r="F31" s="22"/>
      <c r="G31" s="22"/>
      <c r="H31" s="22"/>
    </row>
    <row r="32" customFormat="false" ht="15" hidden="false" customHeight="false" outlineLevel="0" collapsed="false">
      <c r="A32" s="31" t="str">
        <f aca="false">IF($B32="","",ROW()-4)</f>
        <v/>
      </c>
      <c r="B32" s="18"/>
      <c r="C32" s="18"/>
      <c r="D32" s="18"/>
      <c r="E32" s="18"/>
      <c r="F32" s="18"/>
      <c r="G32" s="18"/>
      <c r="H32" s="18"/>
    </row>
    <row r="33" customFormat="false" ht="15" hidden="false" customHeight="false" outlineLevel="0" collapsed="false">
      <c r="A33" s="30" t="str">
        <f aca="false">IF($B33="","",ROW()-4)</f>
        <v/>
      </c>
      <c r="B33" s="22"/>
      <c r="C33" s="22"/>
      <c r="D33" s="22"/>
      <c r="E33" s="22"/>
      <c r="F33" s="22"/>
      <c r="G33" s="22"/>
      <c r="H33" s="22"/>
    </row>
    <row r="34" customFormat="false" ht="15" hidden="false" customHeight="false" outlineLevel="0" collapsed="false">
      <c r="A34" s="31" t="str">
        <f aca="false">IF($B34="","",ROW()-4)</f>
        <v/>
      </c>
      <c r="B34" s="18"/>
      <c r="C34" s="18"/>
      <c r="D34" s="18"/>
      <c r="E34" s="18"/>
      <c r="F34" s="18"/>
      <c r="G34" s="18"/>
      <c r="H34" s="18"/>
    </row>
    <row r="36" customFormat="false" ht="24" hidden="false" customHeight="true" outlineLevel="0" collapsed="false">
      <c r="A36" s="33" t="s">
        <v>109</v>
      </c>
      <c r="B36" s="33"/>
      <c r="C36" s="33"/>
      <c r="D36" s="33"/>
      <c r="E36" s="33"/>
      <c r="F36" s="33"/>
      <c r="G36" s="33"/>
      <c r="H36" s="33"/>
    </row>
  </sheetData>
  <mergeCells count="1">
    <mergeCell ref="A36:H36"/>
  </mergeCells>
  <conditionalFormatting sqref="F5:F34">
    <cfRule type="cellIs" priority="2" operator="equal" aboveAverage="0" equalAverage="0" bottom="0" percent="0" rank="0" text="" dxfId="3">
      <formula>"Yes"</formula>
    </cfRule>
  </conditionalFormatting>
  <conditionalFormatting sqref="A5:H34">
    <cfRule type="expression" priority="3" aboveAverage="0" equalAverage="0" bottom="0" percent="0" rank="0" text="" dxfId="4">
      <formula>$F5="Yes"</formula>
    </cfRule>
  </conditionalFormatting>
  <dataValidations count="1">
    <dataValidation allowBlank="true" errorStyle="stop" operator="between" showDropDown="false" showErrorMessage="false" showInputMessage="false" sqref="F5:F34" type="list">
      <formula1>"Yes,No"</formula1>
      <formula2>0</formula2>
    </dataValidation>
  </dataValidations>
  <hyperlinks>
    <hyperlink ref="A36" r:id="rId1" display="Draw it as a picture  →  aimqa.github.io/Test-/diagram-tool.html  —  the Process Map tab turns these steps into a diagram you can paste into your slides."/>
  </hyperlinks>
  <printOptions headings="false" gridLines="false" gridLinesSet="true" horizontalCentered="false" verticalCentered="false"/>
  <pageMargins left="0.4" right="0.4"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36E3A"/>
    <pageSetUpPr fitToPage="true"/>
  </sheetPr>
  <dimension ref="A1:J3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4"/>
    <col collapsed="false" customWidth="true" hidden="false" outlineLevel="0" max="2" min="2" style="1" width="17"/>
    <col collapsed="false" customWidth="true" hidden="false" outlineLevel="0" max="4" min="3" style="1" width="34"/>
    <col collapsed="false" customWidth="true" hidden="false" outlineLevel="0" max="5" min="5" style="1" width="11"/>
    <col collapsed="false" customWidth="true" hidden="false" outlineLevel="0" max="6" min="6" style="1" width="13"/>
    <col collapsed="false" customWidth="true" hidden="false" outlineLevel="0" max="7" min="7" style="1" width="28"/>
    <col collapsed="false" customWidth="true" hidden="false" outlineLevel="0" max="9" min="9" style="1" width="32"/>
    <col collapsed="false" customWidth="true" hidden="false" outlineLevel="0" max="10" min="10" style="1" width="12"/>
  </cols>
  <sheetData>
    <row r="1" customFormat="false" ht="16.15" hidden="false" customHeight="false" outlineLevel="0" collapsed="false">
      <c r="A1" s="16" t="s">
        <v>110</v>
      </c>
    </row>
    <row r="2" customFormat="false" ht="15" hidden="false" customHeight="false" outlineLevel="0" collapsed="false">
      <c r="A2" s="3" t="s">
        <v>111</v>
      </c>
    </row>
    <row r="3" customFormat="false" ht="15" hidden="false" customHeight="false" outlineLevel="0" collapsed="false">
      <c r="A3" s="17" t="s">
        <v>52</v>
      </c>
      <c r="B3" s="17" t="s">
        <v>112</v>
      </c>
      <c r="C3" s="17" t="s">
        <v>113</v>
      </c>
      <c r="D3" s="17" t="s">
        <v>114</v>
      </c>
      <c r="E3" s="17" t="s">
        <v>115</v>
      </c>
      <c r="F3" s="17" t="s">
        <v>116</v>
      </c>
      <c r="G3" s="17" t="s">
        <v>117</v>
      </c>
      <c r="I3" s="4" t="s">
        <v>37</v>
      </c>
    </row>
    <row r="4" customFormat="false" ht="23.85" hidden="false" customHeight="false" outlineLevel="0" collapsed="false">
      <c r="A4" s="27" t="s">
        <v>97</v>
      </c>
      <c r="B4" s="27" t="s">
        <v>118</v>
      </c>
      <c r="C4" s="27" t="s">
        <v>119</v>
      </c>
      <c r="D4" s="27" t="s">
        <v>120</v>
      </c>
      <c r="E4" s="27" t="s">
        <v>121</v>
      </c>
      <c r="F4" s="27" t="s">
        <v>100</v>
      </c>
      <c r="G4" s="27" t="s">
        <v>122</v>
      </c>
      <c r="I4" s="28" t="s">
        <v>123</v>
      </c>
      <c r="J4" s="29" t="n">
        <f aca="false">COUNTA(C5:C29)</f>
        <v>0</v>
      </c>
    </row>
    <row r="5" customFormat="false" ht="15" hidden="false" customHeight="false" outlineLevel="0" collapsed="false">
      <c r="A5" s="30" t="str">
        <f aca="false">IF($C5="","",ROW()-4)</f>
        <v/>
      </c>
      <c r="B5" s="22"/>
      <c r="C5" s="22"/>
      <c r="D5" s="22"/>
      <c r="E5" s="22"/>
      <c r="F5" s="22"/>
      <c r="G5" s="22"/>
      <c r="I5" s="28" t="s">
        <v>124</v>
      </c>
      <c r="J5" s="29" t="n">
        <f aca="false">COUNTIF(E5:E29,"Checked")</f>
        <v>0</v>
      </c>
    </row>
    <row r="6" customFormat="false" ht="15" hidden="false" customHeight="false" outlineLevel="0" collapsed="false">
      <c r="A6" s="31" t="str">
        <f aca="false">IF($C6="","",ROW()-4)</f>
        <v/>
      </c>
      <c r="B6" s="18"/>
      <c r="C6" s="18"/>
      <c r="D6" s="18"/>
      <c r="E6" s="18"/>
      <c r="F6" s="18"/>
      <c r="G6" s="18"/>
      <c r="I6" s="28" t="s">
        <v>125</v>
      </c>
      <c r="J6" s="29" t="n">
        <f aca="false">COUNTIF(E5:E29,"Hunch")</f>
        <v>0</v>
      </c>
    </row>
    <row r="7" customFormat="false" ht="15" hidden="false" customHeight="false" outlineLevel="0" collapsed="false">
      <c r="A7" s="30" t="str">
        <f aca="false">IF($C7="","",ROW()-4)</f>
        <v/>
      </c>
      <c r="B7" s="22"/>
      <c r="C7" s="22"/>
      <c r="D7" s="22"/>
      <c r="E7" s="22"/>
      <c r="F7" s="22"/>
      <c r="G7" s="22"/>
      <c r="I7" s="28" t="s">
        <v>126</v>
      </c>
      <c r="J7" s="29" t="n">
        <f aca="false">COUNTIF(F5:F29,"Yes")</f>
        <v>0</v>
      </c>
    </row>
    <row r="8" customFormat="false" ht="15" hidden="false" customHeight="false" outlineLevel="0" collapsed="false">
      <c r="A8" s="31" t="str">
        <f aca="false">IF($C8="","",ROW()-4)</f>
        <v/>
      </c>
      <c r="B8" s="18"/>
      <c r="C8" s="18"/>
      <c r="D8" s="18"/>
      <c r="E8" s="18"/>
      <c r="F8" s="18"/>
      <c r="G8" s="18"/>
    </row>
    <row r="9" customFormat="false" ht="15" hidden="false" customHeight="false" outlineLevel="0" collapsed="false">
      <c r="A9" s="30" t="str">
        <f aca="false">IF($C9="","",ROW()-4)</f>
        <v/>
      </c>
      <c r="B9" s="22"/>
      <c r="C9" s="22"/>
      <c r="D9" s="22"/>
      <c r="E9" s="22"/>
      <c r="F9" s="22"/>
      <c r="G9" s="22"/>
      <c r="I9" s="3" t="s">
        <v>127</v>
      </c>
    </row>
    <row r="10" customFormat="false" ht="15" hidden="false" customHeight="false" outlineLevel="0" collapsed="false">
      <c r="A10" s="31" t="str">
        <f aca="false">IF($C10="","",ROW()-4)</f>
        <v/>
      </c>
      <c r="B10" s="18"/>
      <c r="C10" s="18"/>
      <c r="D10" s="18"/>
      <c r="E10" s="18"/>
      <c r="F10" s="18"/>
      <c r="G10" s="18"/>
    </row>
    <row r="11" customFormat="false" ht="15" hidden="false" customHeight="false" outlineLevel="0" collapsed="false">
      <c r="A11" s="30" t="str">
        <f aca="false">IF($C11="","",ROW()-4)</f>
        <v/>
      </c>
      <c r="B11" s="22"/>
      <c r="C11" s="22"/>
      <c r="D11" s="22"/>
      <c r="E11" s="22"/>
      <c r="F11" s="22"/>
      <c r="G11" s="22"/>
    </row>
    <row r="12" customFormat="false" ht="15" hidden="false" customHeight="false" outlineLevel="0" collapsed="false">
      <c r="A12" s="31" t="str">
        <f aca="false">IF($C12="","",ROW()-4)</f>
        <v/>
      </c>
      <c r="B12" s="18"/>
      <c r="C12" s="18"/>
      <c r="D12" s="18"/>
      <c r="E12" s="18"/>
      <c r="F12" s="18"/>
      <c r="G12" s="18"/>
    </row>
    <row r="13" customFormat="false" ht="15" hidden="false" customHeight="false" outlineLevel="0" collapsed="false">
      <c r="A13" s="30" t="str">
        <f aca="false">IF($C13="","",ROW()-4)</f>
        <v/>
      </c>
      <c r="B13" s="22"/>
      <c r="C13" s="22"/>
      <c r="D13" s="22"/>
      <c r="E13" s="22"/>
      <c r="F13" s="22"/>
      <c r="G13" s="22"/>
    </row>
    <row r="14" customFormat="false" ht="15" hidden="false" customHeight="false" outlineLevel="0" collapsed="false">
      <c r="A14" s="31" t="str">
        <f aca="false">IF($C14="","",ROW()-4)</f>
        <v/>
      </c>
      <c r="B14" s="18"/>
      <c r="C14" s="18"/>
      <c r="D14" s="18"/>
      <c r="E14" s="18"/>
      <c r="F14" s="18"/>
      <c r="G14" s="18"/>
    </row>
    <row r="15" customFormat="false" ht="15" hidden="false" customHeight="false" outlineLevel="0" collapsed="false">
      <c r="A15" s="30" t="str">
        <f aca="false">IF($C15="","",ROW()-4)</f>
        <v/>
      </c>
      <c r="B15" s="22"/>
      <c r="C15" s="22"/>
      <c r="D15" s="22"/>
      <c r="E15" s="22"/>
      <c r="F15" s="22"/>
      <c r="G15" s="22"/>
    </row>
    <row r="16" customFormat="false" ht="15" hidden="false" customHeight="false" outlineLevel="0" collapsed="false">
      <c r="A16" s="31" t="str">
        <f aca="false">IF($C16="","",ROW()-4)</f>
        <v/>
      </c>
      <c r="B16" s="18"/>
      <c r="C16" s="18"/>
      <c r="D16" s="18"/>
      <c r="E16" s="18"/>
      <c r="F16" s="18"/>
      <c r="G16" s="18"/>
    </row>
    <row r="17" customFormat="false" ht="15" hidden="false" customHeight="false" outlineLevel="0" collapsed="false">
      <c r="A17" s="30" t="str">
        <f aca="false">IF($C17="","",ROW()-4)</f>
        <v/>
      </c>
      <c r="B17" s="22"/>
      <c r="C17" s="22"/>
      <c r="D17" s="22"/>
      <c r="E17" s="22"/>
      <c r="F17" s="22"/>
      <c r="G17" s="22"/>
    </row>
    <row r="18" customFormat="false" ht="15" hidden="false" customHeight="false" outlineLevel="0" collapsed="false">
      <c r="A18" s="31" t="str">
        <f aca="false">IF($C18="","",ROW()-4)</f>
        <v/>
      </c>
      <c r="B18" s="18"/>
      <c r="C18" s="18"/>
      <c r="D18" s="18"/>
      <c r="E18" s="18"/>
      <c r="F18" s="18"/>
      <c r="G18" s="18"/>
    </row>
    <row r="19" customFormat="false" ht="15" hidden="false" customHeight="false" outlineLevel="0" collapsed="false">
      <c r="A19" s="30" t="str">
        <f aca="false">IF($C19="","",ROW()-4)</f>
        <v/>
      </c>
      <c r="B19" s="22"/>
      <c r="C19" s="22"/>
      <c r="D19" s="22"/>
      <c r="E19" s="22"/>
      <c r="F19" s="22"/>
      <c r="G19" s="22"/>
    </row>
    <row r="20" customFormat="false" ht="15" hidden="false" customHeight="false" outlineLevel="0" collapsed="false">
      <c r="A20" s="31" t="str">
        <f aca="false">IF($C20="","",ROW()-4)</f>
        <v/>
      </c>
      <c r="B20" s="18"/>
      <c r="C20" s="18"/>
      <c r="D20" s="18"/>
      <c r="E20" s="18"/>
      <c r="F20" s="18"/>
      <c r="G20" s="18"/>
    </row>
    <row r="21" customFormat="false" ht="15" hidden="false" customHeight="false" outlineLevel="0" collapsed="false">
      <c r="A21" s="30" t="str">
        <f aca="false">IF($C21="","",ROW()-4)</f>
        <v/>
      </c>
      <c r="B21" s="22"/>
      <c r="C21" s="22"/>
      <c r="D21" s="22"/>
      <c r="E21" s="22"/>
      <c r="F21" s="22"/>
      <c r="G21" s="22"/>
    </row>
    <row r="22" customFormat="false" ht="15" hidden="false" customHeight="false" outlineLevel="0" collapsed="false">
      <c r="A22" s="31" t="str">
        <f aca="false">IF($C22="","",ROW()-4)</f>
        <v/>
      </c>
      <c r="B22" s="18"/>
      <c r="C22" s="18"/>
      <c r="D22" s="18"/>
      <c r="E22" s="18"/>
      <c r="F22" s="18"/>
      <c r="G22" s="18"/>
    </row>
    <row r="23" customFormat="false" ht="15" hidden="false" customHeight="false" outlineLevel="0" collapsed="false">
      <c r="A23" s="30" t="str">
        <f aca="false">IF($C23="","",ROW()-4)</f>
        <v/>
      </c>
      <c r="B23" s="22"/>
      <c r="C23" s="22"/>
      <c r="D23" s="22"/>
      <c r="E23" s="22"/>
      <c r="F23" s="22"/>
      <c r="G23" s="22"/>
    </row>
    <row r="24" customFormat="false" ht="15" hidden="false" customHeight="false" outlineLevel="0" collapsed="false">
      <c r="A24" s="31" t="str">
        <f aca="false">IF($C24="","",ROW()-4)</f>
        <v/>
      </c>
      <c r="B24" s="18"/>
      <c r="C24" s="18"/>
      <c r="D24" s="18"/>
      <c r="E24" s="18"/>
      <c r="F24" s="18"/>
      <c r="G24" s="18"/>
    </row>
    <row r="25" customFormat="false" ht="15" hidden="false" customHeight="false" outlineLevel="0" collapsed="false">
      <c r="A25" s="30" t="str">
        <f aca="false">IF($C25="","",ROW()-4)</f>
        <v/>
      </c>
      <c r="B25" s="22"/>
      <c r="C25" s="22"/>
      <c r="D25" s="22"/>
      <c r="E25" s="22"/>
      <c r="F25" s="22"/>
      <c r="G25" s="22"/>
    </row>
    <row r="26" customFormat="false" ht="15" hidden="false" customHeight="false" outlineLevel="0" collapsed="false">
      <c r="A26" s="31" t="str">
        <f aca="false">IF($C26="","",ROW()-4)</f>
        <v/>
      </c>
      <c r="B26" s="18"/>
      <c r="C26" s="18"/>
      <c r="D26" s="18"/>
      <c r="E26" s="18"/>
      <c r="F26" s="18"/>
      <c r="G26" s="18"/>
    </row>
    <row r="27" customFormat="false" ht="15" hidden="false" customHeight="false" outlineLevel="0" collapsed="false">
      <c r="A27" s="30" t="str">
        <f aca="false">IF($C27="","",ROW()-4)</f>
        <v/>
      </c>
      <c r="B27" s="22"/>
      <c r="C27" s="22"/>
      <c r="D27" s="22"/>
      <c r="E27" s="22"/>
      <c r="F27" s="22"/>
      <c r="G27" s="22"/>
    </row>
    <row r="28" customFormat="false" ht="15" hidden="false" customHeight="false" outlineLevel="0" collapsed="false">
      <c r="A28" s="31" t="str">
        <f aca="false">IF($C28="","",ROW()-4)</f>
        <v/>
      </c>
      <c r="B28" s="18"/>
      <c r="C28" s="18"/>
      <c r="D28" s="18"/>
      <c r="E28" s="18"/>
      <c r="F28" s="18"/>
      <c r="G28" s="18"/>
    </row>
    <row r="29" customFormat="false" ht="15" hidden="false" customHeight="false" outlineLevel="0" collapsed="false">
      <c r="A29" s="30" t="str">
        <f aca="false">IF($C29="","",ROW()-4)</f>
        <v/>
      </c>
      <c r="B29" s="22"/>
      <c r="C29" s="22"/>
      <c r="D29" s="22"/>
      <c r="E29" s="22"/>
      <c r="F29" s="22"/>
      <c r="G29" s="22"/>
    </row>
    <row r="31" customFormat="false" ht="24" hidden="false" customHeight="true" outlineLevel="0" collapsed="false">
      <c r="A31" s="33" t="s">
        <v>128</v>
      </c>
      <c r="B31" s="33"/>
      <c r="C31" s="33"/>
      <c r="D31" s="33"/>
      <c r="E31" s="33"/>
      <c r="F31" s="33"/>
      <c r="G31" s="33"/>
    </row>
  </sheetData>
  <mergeCells count="1">
    <mergeCell ref="A31:G31"/>
  </mergeCells>
  <conditionalFormatting sqref="E5:E29">
    <cfRule type="cellIs" priority="2" operator="equal" aboveAverage="0" equalAverage="0" bottom="0" percent="0" rank="0" text="" dxfId="0">
      <formula>"Checked"</formula>
    </cfRule>
    <cfRule type="cellIs" priority="3" operator="equal" aboveAverage="0" equalAverage="0" bottom="0" percent="0" rank="0" text="" dxfId="1">
      <formula>"Hunch"</formula>
    </cfRule>
  </conditionalFormatting>
  <conditionalFormatting sqref="F5:F29">
    <cfRule type="cellIs" priority="4" operator="equal" aboveAverage="0" equalAverage="0" bottom="0" percent="0" rank="0" text="" dxfId="0">
      <formula>"Yes"</formula>
    </cfRule>
  </conditionalFormatting>
  <dataValidations count="3">
    <dataValidation allowBlank="true" errorStyle="stop" operator="between" showDropDown="false" showErrorMessage="false" showInputMessage="false" sqref="B5:B29" type="list">
      <formula1>"People,Process,Equipment,Environment,Policies,Patient factors,Other"</formula1>
      <formula2>0</formula2>
    </dataValidation>
    <dataValidation allowBlank="true" errorStyle="stop" operator="between" showDropDown="false" showErrorMessage="false" showInputMessage="false" sqref="E5:E29" type="list">
      <formula1>"Checked,Partly,Hunch"</formula1>
      <formula2>0</formula2>
    </dataValidation>
    <dataValidation allowBlank="true" errorStyle="stop" operator="between" showDropDown="false" showErrorMessage="false" showInputMessage="false" sqref="F5:F29" type="list">
      <formula1>"Yes,Not yet,No"</formula1>
      <formula2>0</formula2>
    </dataValidation>
  </dataValidations>
  <hyperlinks>
    <hyperlink ref="A31" r:id="rId1" display="Draw the fishbone  →  aimqa.github.io/Test-/diagram-tool.html  —  the Fishbone tab turns these causes straight into a driver diagram."/>
  </hyperlinks>
  <printOptions headings="false" gridLines="false" gridLinesSet="true" horizontalCentered="false" verticalCentered="false"/>
  <pageMargins left="0.4" right="0.4"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36E3A"/>
    <pageSetUpPr fitToPage="false"/>
  </sheetPr>
  <dimension ref="A1:G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28"/>
    <col collapsed="false" customWidth="true" hidden="false" outlineLevel="0" max="2" min="2" style="1" width="12"/>
    <col collapsed="false" customWidth="true" hidden="false" outlineLevel="0" max="3" min="3" style="1" width="46"/>
    <col collapsed="false" customWidth="true" hidden="false" outlineLevel="0" max="4" min="4" style="1" width="16"/>
    <col collapsed="false" customWidth="true" hidden="false" outlineLevel="0" max="5" min="5" style="1" width="15"/>
    <col collapsed="false" customWidth="true" hidden="false" outlineLevel="0" max="6" min="6" style="1" width="12"/>
    <col collapsed="false" customWidth="true" hidden="false" outlineLevel="0" max="7" min="7" style="1" width="16"/>
  </cols>
  <sheetData>
    <row r="1" customFormat="false" ht="16.15" hidden="false" customHeight="false" outlineLevel="0" collapsed="false">
      <c r="A1" s="16" t="s">
        <v>129</v>
      </c>
    </row>
    <row r="2" customFormat="false" ht="15" hidden="false" customHeight="false" outlineLevel="0" collapsed="false">
      <c r="A2" s="3" t="s">
        <v>130</v>
      </c>
    </row>
    <row r="3" customFormat="false" ht="15" hidden="false" customHeight="false" outlineLevel="0" collapsed="false">
      <c r="A3" s="17" t="s">
        <v>131</v>
      </c>
      <c r="B3" s="17" t="s">
        <v>78</v>
      </c>
      <c r="C3" s="17" t="s">
        <v>132</v>
      </c>
      <c r="D3" s="17" t="s">
        <v>133</v>
      </c>
      <c r="E3" s="17" t="s">
        <v>134</v>
      </c>
      <c r="F3" s="17" t="s">
        <v>135</v>
      </c>
      <c r="G3" s="17" t="s">
        <v>136</v>
      </c>
    </row>
    <row r="4" customFormat="false" ht="23.85" hidden="false" customHeight="false" outlineLevel="0" collapsed="false">
      <c r="A4" s="27" t="s">
        <v>137</v>
      </c>
      <c r="B4" s="27" t="s">
        <v>118</v>
      </c>
      <c r="C4" s="27" t="s">
        <v>138</v>
      </c>
      <c r="D4" s="27" t="s">
        <v>139</v>
      </c>
      <c r="E4" s="27" t="s">
        <v>140</v>
      </c>
      <c r="F4" s="27" t="s">
        <v>141</v>
      </c>
      <c r="G4" s="27" t="s">
        <v>142</v>
      </c>
    </row>
    <row r="5" customFormat="false" ht="15" hidden="false" customHeight="false" outlineLevel="0" collapsed="false">
      <c r="A5" s="22"/>
      <c r="B5" s="34" t="s">
        <v>143</v>
      </c>
      <c r="C5" s="22"/>
      <c r="D5" s="22"/>
      <c r="E5" s="22"/>
      <c r="F5" s="22"/>
      <c r="G5" s="22"/>
    </row>
    <row r="6" customFormat="false" ht="15" hidden="false" customHeight="false" outlineLevel="0" collapsed="false">
      <c r="A6" s="18"/>
      <c r="B6" s="35" t="s">
        <v>118</v>
      </c>
      <c r="C6" s="18"/>
      <c r="D6" s="18"/>
      <c r="E6" s="18"/>
      <c r="F6" s="18"/>
      <c r="G6" s="18"/>
    </row>
    <row r="7" customFormat="false" ht="15" hidden="false" customHeight="false" outlineLevel="0" collapsed="false">
      <c r="A7" s="22"/>
      <c r="B7" s="34" t="s">
        <v>144</v>
      </c>
      <c r="C7" s="22"/>
      <c r="D7" s="22"/>
      <c r="E7" s="22"/>
      <c r="F7" s="22"/>
      <c r="G7" s="22"/>
    </row>
    <row r="8" customFormat="false" ht="15" hidden="false" customHeight="false" outlineLevel="0" collapsed="false">
      <c r="A8" s="18"/>
      <c r="B8" s="18"/>
      <c r="C8" s="18"/>
      <c r="D8" s="18"/>
      <c r="E8" s="18"/>
      <c r="F8" s="18"/>
      <c r="G8" s="18"/>
    </row>
    <row r="9" customFormat="false" ht="15" hidden="false" customHeight="false" outlineLevel="0" collapsed="false">
      <c r="A9" s="22"/>
      <c r="B9" s="22"/>
      <c r="C9" s="22"/>
      <c r="D9" s="22"/>
      <c r="E9" s="22"/>
      <c r="F9" s="22"/>
      <c r="G9" s="22"/>
    </row>
    <row r="11" customFormat="false" ht="24" hidden="false" customHeight="true" outlineLevel="0" collapsed="false">
      <c r="A11" s="33" t="s">
        <v>145</v>
      </c>
      <c r="B11" s="33"/>
      <c r="C11" s="33"/>
      <c r="D11" s="33"/>
      <c r="E11" s="33"/>
      <c r="F11" s="33"/>
      <c r="G11" s="33"/>
    </row>
  </sheetData>
  <mergeCells count="1">
    <mergeCell ref="A11:G11"/>
  </mergeCells>
  <dataValidations count="1">
    <dataValidation allowBlank="true" errorStyle="stop" operator="between" showDropDown="false" showErrorMessage="false" showInputMessage="false" sqref="B4:B9" type="list">
      <formula1>"Outcome,Process,Balancing"</formula1>
      <formula2>0</formula2>
    </dataValidation>
  </dataValidations>
  <hyperlinks>
    <hyperlink ref="A11" r:id="rId1" display="Need the diagrams first?  Draw your process map &amp; driver diagram at  aimqa.github.io/Test-/diagram-tool.html  — then paste the PNGs into your slides."/>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36E3A"/>
    <pageSetUpPr fitToPage="false"/>
  </sheetPr>
  <dimension ref="A1:I4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13"/>
    <col collapsed="false" customWidth="true" hidden="false" outlineLevel="0" max="2" min="2" style="1" width="14"/>
    <col collapsed="false" customWidth="true" hidden="false" outlineLevel="0" max="4" min="3" style="1" width="12"/>
    <col collapsed="false" customWidth="true" hidden="false" outlineLevel="0" max="5" min="5" style="1" width="13"/>
    <col collapsed="false" customWidth="true" hidden="false" outlineLevel="0" max="6" min="6" style="1" width="15"/>
    <col collapsed="false" customWidth="true" hidden="false" outlineLevel="0" max="7" min="7" style="1" width="34"/>
    <col collapsed="false" customWidth="true" hidden="true" outlineLevel="0" max="9" min="8" style="1" width="12"/>
  </cols>
  <sheetData>
    <row r="1" customFormat="false" ht="16.15" hidden="false" customHeight="false" outlineLevel="0" collapsed="false">
      <c r="A1" s="16" t="s">
        <v>146</v>
      </c>
    </row>
    <row r="2" customFormat="false" ht="15" hidden="false" customHeight="false" outlineLevel="0" collapsed="false">
      <c r="A2" s="3" t="s">
        <v>147</v>
      </c>
    </row>
    <row r="3" customFormat="false" ht="23.85" hidden="false" customHeight="false" outlineLevel="0" collapsed="false">
      <c r="A3" s="17" t="s">
        <v>148</v>
      </c>
      <c r="B3" s="17" t="s">
        <v>149</v>
      </c>
      <c r="C3" s="17" t="s">
        <v>150</v>
      </c>
      <c r="D3" s="17" t="s">
        <v>151</v>
      </c>
      <c r="E3" s="17" t="s">
        <v>152</v>
      </c>
      <c r="F3" s="17" t="s">
        <v>153</v>
      </c>
      <c r="G3" s="17" t="s">
        <v>154</v>
      </c>
      <c r="H3" t="inlineStr">
        <is>
          <t>% met (chart)</t>
        </is>
      </c>
      <c r="I3" t="inlineStr">
        <is>
          <t>Week (chart)</t>
        </is>
      </c>
    </row>
    <row r="4" customFormat="false" ht="15" hidden="false" customHeight="false" outlineLevel="0" collapsed="false">
      <c r="A4" s="26" t="n">
        <v>46034</v>
      </c>
      <c r="B4" s="27" t="n">
        <v>20</v>
      </c>
      <c r="C4" s="27" t="n">
        <v>12</v>
      </c>
      <c r="D4" s="36" t="n">
        <f aca="false">IF(OR($B4="",$B4=0),"",$C4/$B4)</f>
        <v>0.6</v>
      </c>
      <c r="E4" s="27" t="n">
        <v>0</v>
      </c>
      <c r="F4" s="27"/>
      <c r="G4" s="27" t="s">
        <v>155</v>
      </c>
      <c r="H4" s="36" t="n">
        <f aca="false">IF(D4="",NA(),D4)</f>
        <v>0.6</v>
      </c>
      <c r="I4" t="str">
        <f aca="false">IF(A4="","",TEXT(A4,"dd-mmm-yy"))</f>
        <v>12-Jan-26</v>
      </c>
    </row>
    <row r="5" customFormat="false" ht="15" hidden="false" customHeight="false" outlineLevel="0" collapsed="false">
      <c r="A5" s="25"/>
      <c r="B5" s="22"/>
      <c r="C5" s="22"/>
      <c r="D5" s="37" t="str">
        <f aca="false">IF(OR($B5="",$B5=0),"",$C5/$B5)</f>
        <v/>
      </c>
      <c r="E5" s="22"/>
      <c r="F5" s="22"/>
      <c r="G5" s="22"/>
      <c r="H5" s="36" t="e">
        <f aca="false">IF(D5="",NA(),D5)</f>
        <v>#N/A</v>
      </c>
      <c r="I5" t="str">
        <f aca="false">IF(A5="","",TEXT(A5,"dd-mmm-yy"))</f>
        <v/>
      </c>
    </row>
    <row r="6" customFormat="false" ht="15" hidden="false" customHeight="false" outlineLevel="0" collapsed="false">
      <c r="A6" s="21"/>
      <c r="B6" s="18"/>
      <c r="C6" s="18"/>
      <c r="D6" s="38" t="str">
        <f aca="false">IF(OR($B6="",$B6=0),"",$C6/$B6)</f>
        <v/>
      </c>
      <c r="E6" s="18"/>
      <c r="F6" s="18"/>
      <c r="G6" s="18"/>
      <c r="H6" s="36" t="e">
        <f aca="false">IF(D6="",NA(),D6)</f>
        <v>#N/A</v>
      </c>
      <c r="I6" t="str">
        <f aca="false">IF(A6="","",TEXT(A6,"dd-mmm-yy"))</f>
        <v/>
      </c>
    </row>
    <row r="7" customFormat="false" ht="15" hidden="false" customHeight="false" outlineLevel="0" collapsed="false">
      <c r="A7" s="25"/>
      <c r="B7" s="22"/>
      <c r="C7" s="22"/>
      <c r="D7" s="37" t="str">
        <f aca="false">IF(OR($B7="",$B7=0),"",$C7/$B7)</f>
        <v/>
      </c>
      <c r="E7" s="22"/>
      <c r="F7" s="22"/>
      <c r="G7" s="22"/>
      <c r="H7" s="36" t="e">
        <f aca="false">IF(D7="",NA(),D7)</f>
        <v>#N/A</v>
      </c>
      <c r="I7" t="str">
        <f aca="false">IF(A7="","",TEXT(A7,"dd-mmm-yy"))</f>
        <v/>
      </c>
    </row>
    <row r="8" customFormat="false" ht="15" hidden="false" customHeight="false" outlineLevel="0" collapsed="false">
      <c r="A8" s="21"/>
      <c r="B8" s="18"/>
      <c r="C8" s="18"/>
      <c r="D8" s="38" t="str">
        <f aca="false">IF(OR($B8="",$B8=0),"",$C8/$B8)</f>
        <v/>
      </c>
      <c r="E8" s="18"/>
      <c r="F8" s="18"/>
      <c r="G8" s="18"/>
      <c r="H8" s="36" t="e">
        <f aca="false">IF(D8="",NA(),D8)</f>
        <v>#N/A</v>
      </c>
      <c r="I8" t="str">
        <f aca="false">IF(A8="","",TEXT(A8,"dd-mmm-yy"))</f>
        <v/>
      </c>
    </row>
    <row r="9" customFormat="false" ht="15" hidden="false" customHeight="false" outlineLevel="0" collapsed="false">
      <c r="A9" s="25"/>
      <c r="B9" s="22"/>
      <c r="C9" s="22"/>
      <c r="D9" s="37" t="str">
        <f aca="false">IF(OR($B9="",$B9=0),"",$C9/$B9)</f>
        <v/>
      </c>
      <c r="E9" s="22"/>
      <c r="F9" s="22"/>
      <c r="G9" s="22"/>
      <c r="H9" s="36" t="e">
        <f aca="false">IF(D9="",NA(),D9)</f>
        <v>#N/A</v>
      </c>
      <c r="I9" t="str">
        <f aca="false">IF(A9="","",TEXT(A9,"dd-mmm-yy"))</f>
        <v/>
      </c>
    </row>
    <row r="10" customFormat="false" ht="15" hidden="false" customHeight="false" outlineLevel="0" collapsed="false">
      <c r="A10" s="21"/>
      <c r="B10" s="18"/>
      <c r="C10" s="18"/>
      <c r="D10" s="38" t="str">
        <f aca="false">IF(OR($B10="",$B10=0),"",$C10/$B10)</f>
        <v/>
      </c>
      <c r="E10" s="18"/>
      <c r="F10" s="18"/>
      <c r="G10" s="18"/>
      <c r="H10" s="36" t="e">
        <f aca="false">IF(D10="",NA(),D10)</f>
        <v>#N/A</v>
      </c>
      <c r="I10" t="str">
        <f aca="false">IF(A10="","",TEXT(A10,"dd-mmm-yy"))</f>
        <v/>
      </c>
    </row>
    <row r="11" customFormat="false" ht="15" hidden="false" customHeight="false" outlineLevel="0" collapsed="false">
      <c r="A11" s="25"/>
      <c r="B11" s="22"/>
      <c r="C11" s="22"/>
      <c r="D11" s="37" t="str">
        <f aca="false">IF(OR($B11="",$B11=0),"",$C11/$B11)</f>
        <v/>
      </c>
      <c r="E11" s="22"/>
      <c r="F11" s="22"/>
      <c r="G11" s="22"/>
      <c r="H11" s="36" t="e">
        <f aca="false">IF(D11="",NA(),D11)</f>
        <v>#N/A</v>
      </c>
      <c r="I11" t="str">
        <f aca="false">IF(A11="","",TEXT(A11,"dd-mmm-yy"))</f>
        <v/>
      </c>
    </row>
    <row r="12" customFormat="false" ht="15" hidden="false" customHeight="false" outlineLevel="0" collapsed="false">
      <c r="A12" s="21"/>
      <c r="B12" s="18"/>
      <c r="C12" s="18"/>
      <c r="D12" s="38" t="str">
        <f aca="false">IF(OR($B12="",$B12=0),"",$C12/$B12)</f>
        <v/>
      </c>
      <c r="E12" s="18"/>
      <c r="F12" s="18"/>
      <c r="G12" s="18"/>
      <c r="H12" s="36" t="e">
        <f aca="false">IF(D12="",NA(),D12)</f>
        <v>#N/A</v>
      </c>
      <c r="I12" t="str">
        <f aca="false">IF(A12="","",TEXT(A12,"dd-mmm-yy"))</f>
        <v/>
      </c>
    </row>
    <row r="13" customFormat="false" ht="15" hidden="false" customHeight="false" outlineLevel="0" collapsed="false">
      <c r="A13" s="25"/>
      <c r="B13" s="22"/>
      <c r="C13" s="22"/>
      <c r="D13" s="37" t="str">
        <f aca="false">IF(OR($B13="",$B13=0),"",$C13/$B13)</f>
        <v/>
      </c>
      <c r="E13" s="22"/>
      <c r="F13" s="22"/>
      <c r="G13" s="22"/>
      <c r="H13" s="36" t="e">
        <f aca="false">IF(D13="",NA(),D13)</f>
        <v>#N/A</v>
      </c>
      <c r="I13" t="str">
        <f aca="false">IF(A13="","",TEXT(A13,"dd-mmm-yy"))</f>
        <v/>
      </c>
    </row>
    <row r="14" customFormat="false" ht="15" hidden="false" customHeight="false" outlineLevel="0" collapsed="false">
      <c r="A14" s="21"/>
      <c r="B14" s="18"/>
      <c r="C14" s="18"/>
      <c r="D14" s="38" t="str">
        <f aca="false">IF(OR($B14="",$B14=0),"",$C14/$B14)</f>
        <v/>
      </c>
      <c r="E14" s="18"/>
      <c r="F14" s="18"/>
      <c r="G14" s="18"/>
      <c r="H14" s="36" t="e">
        <f aca="false">IF(D14="",NA(),D14)</f>
        <v>#N/A</v>
      </c>
      <c r="I14" t="str">
        <f aca="false">IF(A14="","",TEXT(A14,"dd-mmm-yy"))</f>
        <v/>
      </c>
    </row>
    <row r="15" customFormat="false" ht="15" hidden="false" customHeight="false" outlineLevel="0" collapsed="false">
      <c r="A15" s="25"/>
      <c r="B15" s="22"/>
      <c r="C15" s="22"/>
      <c r="D15" s="37" t="str">
        <f aca="false">IF(OR($B15="",$B15=0),"",$C15/$B15)</f>
        <v/>
      </c>
      <c r="E15" s="22"/>
      <c r="F15" s="22"/>
      <c r="G15" s="22"/>
      <c r="H15" s="36" t="e">
        <f aca="false">IF(D15="",NA(),D15)</f>
        <v>#N/A</v>
      </c>
      <c r="I15" t="str">
        <f aca="false">IF(A15="","",TEXT(A15,"dd-mmm-yy"))</f>
        <v/>
      </c>
    </row>
    <row r="16" customFormat="false" ht="15" hidden="false" customHeight="false" outlineLevel="0" collapsed="false">
      <c r="A16" s="21"/>
      <c r="B16" s="18"/>
      <c r="C16" s="18"/>
      <c r="D16" s="38" t="str">
        <f aca="false">IF(OR($B16="",$B16=0),"",$C16/$B16)</f>
        <v/>
      </c>
      <c r="E16" s="18"/>
      <c r="F16" s="18"/>
      <c r="G16" s="18"/>
      <c r="H16" s="36" t="e">
        <f aca="false">IF(D16="",NA(),D16)</f>
        <v>#N/A</v>
      </c>
      <c r="I16" t="str">
        <f aca="false">IF(A16="","",TEXT(A16,"dd-mmm-yy"))</f>
        <v/>
      </c>
    </row>
    <row r="17" customFormat="false" ht="15" hidden="false" customHeight="false" outlineLevel="0" collapsed="false">
      <c r="A17" s="25"/>
      <c r="B17" s="22"/>
      <c r="C17" s="22"/>
      <c r="D17" s="37" t="str">
        <f aca="false">IF(OR($B17="",$B17=0),"",$C17/$B17)</f>
        <v/>
      </c>
      <c r="E17" s="22"/>
      <c r="F17" s="22"/>
      <c r="G17" s="22"/>
      <c r="H17" s="36" t="e">
        <f aca="false">IF(D17="",NA(),D17)</f>
        <v>#N/A</v>
      </c>
      <c r="I17" t="str">
        <f aca="false">IF(A17="","",TEXT(A17,"dd-mmm-yy"))</f>
        <v/>
      </c>
    </row>
    <row r="18" customFormat="false" ht="15" hidden="false" customHeight="false" outlineLevel="0" collapsed="false">
      <c r="A18" s="21"/>
      <c r="B18" s="18"/>
      <c r="C18" s="18"/>
      <c r="D18" s="38" t="str">
        <f aca="false">IF(OR($B18="",$B18=0),"",$C18/$B18)</f>
        <v/>
      </c>
      <c r="E18" s="18"/>
      <c r="F18" s="18"/>
      <c r="G18" s="18"/>
      <c r="H18" s="36" t="e">
        <f aca="false">IF(D18="",NA(),D18)</f>
        <v>#N/A</v>
      </c>
      <c r="I18" t="str">
        <f aca="false">IF(A18="","",TEXT(A18,"dd-mmm-yy"))</f>
        <v/>
      </c>
    </row>
    <row r="19" customFormat="false" ht="15" hidden="false" customHeight="false" outlineLevel="0" collapsed="false">
      <c r="A19" s="25"/>
      <c r="B19" s="22"/>
      <c r="C19" s="22"/>
      <c r="D19" s="37" t="str">
        <f aca="false">IF(OR($B19="",$B19=0),"",$C19/$B19)</f>
        <v/>
      </c>
      <c r="E19" s="22"/>
      <c r="F19" s="22"/>
      <c r="G19" s="22"/>
      <c r="H19" s="36" t="e">
        <f aca="false">IF(D19="",NA(),D19)</f>
        <v>#N/A</v>
      </c>
      <c r="I19" t="str">
        <f aca="false">IF(A19="","",TEXT(A19,"dd-mmm-yy"))</f>
        <v/>
      </c>
    </row>
    <row r="20" customFormat="false" ht="15" hidden="false" customHeight="false" outlineLevel="0" collapsed="false">
      <c r="A20" s="21"/>
      <c r="B20" s="18"/>
      <c r="C20" s="18"/>
      <c r="D20" s="38" t="str">
        <f aca="false">IF(OR($B20="",$B20=0),"",$C20/$B20)</f>
        <v/>
      </c>
      <c r="E20" s="18"/>
      <c r="F20" s="18"/>
      <c r="G20" s="18"/>
      <c r="H20" s="36" t="e">
        <f aca="false">IF(D20="",NA(),D20)</f>
        <v>#N/A</v>
      </c>
      <c r="I20" t="str">
        <f aca="false">IF(A20="","",TEXT(A20,"dd-mmm-yy"))</f>
        <v/>
      </c>
    </row>
    <row r="21" customFormat="false" ht="15" hidden="false" customHeight="false" outlineLevel="0" collapsed="false">
      <c r="A21" s="25"/>
      <c r="B21" s="22"/>
      <c r="C21" s="22"/>
      <c r="D21" s="37" t="str">
        <f aca="false">IF(OR($B21="",$B21=0),"",$C21/$B21)</f>
        <v/>
      </c>
      <c r="E21" s="22"/>
      <c r="F21" s="22"/>
      <c r="G21" s="22"/>
      <c r="H21" s="36" t="e">
        <f aca="false">IF(D21="",NA(),D21)</f>
        <v>#N/A</v>
      </c>
      <c r="I21" t="str">
        <f aca="false">IF(A21="","",TEXT(A21,"dd-mmm-yy"))</f>
        <v/>
      </c>
    </row>
    <row r="22" customFormat="false" ht="15" hidden="false" customHeight="false" outlineLevel="0" collapsed="false">
      <c r="A22" s="21"/>
      <c r="B22" s="18"/>
      <c r="C22" s="18"/>
      <c r="D22" s="38" t="str">
        <f aca="false">IF(OR($B22="",$B22=0),"",$C22/$B22)</f>
        <v/>
      </c>
      <c r="E22" s="18"/>
      <c r="F22" s="18"/>
      <c r="G22" s="18"/>
      <c r="H22" s="36" t="e">
        <f aca="false">IF(D22="",NA(),D22)</f>
        <v>#N/A</v>
      </c>
      <c r="I22" t="str">
        <f aca="false">IF(A22="","",TEXT(A22,"dd-mmm-yy"))</f>
        <v/>
      </c>
    </row>
    <row r="23" customFormat="false" ht="15" hidden="false" customHeight="false" outlineLevel="0" collapsed="false">
      <c r="A23" s="25"/>
      <c r="B23" s="22"/>
      <c r="C23" s="22"/>
      <c r="D23" s="37" t="str">
        <f aca="false">IF(OR($B23="",$B23=0),"",$C23/$B23)</f>
        <v/>
      </c>
      <c r="E23" s="22"/>
      <c r="F23" s="22"/>
      <c r="G23" s="22"/>
      <c r="H23" s="36" t="e">
        <f aca="false">IF(D23="",NA(),D23)</f>
        <v>#N/A</v>
      </c>
      <c r="I23" t="str">
        <f aca="false">IF(A23="","",TEXT(A23,"dd-mmm-yy"))</f>
        <v/>
      </c>
    </row>
    <row r="24" customFormat="false" ht="15" hidden="false" customHeight="false" outlineLevel="0" collapsed="false">
      <c r="A24" s="21"/>
      <c r="B24" s="18"/>
      <c r="C24" s="18"/>
      <c r="D24" s="38" t="str">
        <f aca="false">IF(OR($B24="",$B24=0),"",$C24/$B24)</f>
        <v/>
      </c>
      <c r="E24" s="18"/>
      <c r="F24" s="18"/>
      <c r="G24" s="18"/>
      <c r="H24" s="36" t="e">
        <f aca="false">IF(D24="",NA(),D24)</f>
        <v>#N/A</v>
      </c>
      <c r="I24" t="str">
        <f aca="false">IF(A24="","",TEXT(A24,"dd-mmm-yy"))</f>
        <v/>
      </c>
    </row>
    <row r="25" customFormat="false" ht="15" hidden="false" customHeight="false" outlineLevel="0" collapsed="false">
      <c r="A25" s="25"/>
      <c r="B25" s="22"/>
      <c r="C25" s="22"/>
      <c r="D25" s="37" t="str">
        <f aca="false">IF(OR($B25="",$B25=0),"",$C25/$B25)</f>
        <v/>
      </c>
      <c r="E25" s="22"/>
      <c r="F25" s="22"/>
      <c r="G25" s="22"/>
      <c r="H25" s="36" t="e">
        <f aca="false">IF(D25="",NA(),D25)</f>
        <v>#N/A</v>
      </c>
      <c r="I25" t="str">
        <f aca="false">IF(A25="","",TEXT(A25,"dd-mmm-yy"))</f>
        <v/>
      </c>
    </row>
    <row r="26" customFormat="false" ht="15" hidden="false" customHeight="false" outlineLevel="0" collapsed="false">
      <c r="A26" s="21"/>
      <c r="B26" s="18"/>
      <c r="C26" s="18"/>
      <c r="D26" s="38" t="str">
        <f aca="false">IF(OR($B26="",$B26=0),"",$C26/$B26)</f>
        <v/>
      </c>
      <c r="E26" s="18"/>
      <c r="F26" s="18"/>
      <c r="G26" s="18"/>
      <c r="H26" s="36" t="e">
        <f aca="false">IF(D26="",NA(),D26)</f>
        <v>#N/A</v>
      </c>
      <c r="I26" t="str">
        <f aca="false">IF(A26="","",TEXT(A26,"dd-mmm-yy"))</f>
        <v/>
      </c>
    </row>
    <row r="27" customFormat="false" ht="15" hidden="false" customHeight="false" outlineLevel="0" collapsed="false">
      <c r="A27" s="25"/>
      <c r="B27" s="22"/>
      <c r="C27" s="22"/>
      <c r="D27" s="37" t="str">
        <f aca="false">IF(OR($B27="",$B27=0),"",$C27/$B27)</f>
        <v/>
      </c>
      <c r="E27" s="22"/>
      <c r="F27" s="22"/>
      <c r="G27" s="22"/>
      <c r="H27" s="36" t="e">
        <f aca="false">IF(D27="",NA(),D27)</f>
        <v>#N/A</v>
      </c>
      <c r="I27" t="str">
        <f aca="false">IF(A27="","",TEXT(A27,"dd-mmm-yy"))</f>
        <v/>
      </c>
    </row>
    <row r="28" customFormat="false" ht="15" hidden="false" customHeight="false" outlineLevel="0" collapsed="false">
      <c r="A28" s="21"/>
      <c r="B28" s="18"/>
      <c r="C28" s="18"/>
      <c r="D28" s="38" t="str">
        <f aca="false">IF(OR($B28="",$B28=0),"",$C28/$B28)</f>
        <v/>
      </c>
      <c r="E28" s="18"/>
      <c r="F28" s="18"/>
      <c r="G28" s="18"/>
      <c r="H28" s="36" t="e">
        <f aca="false">IF(D28="",NA(),D28)</f>
        <v>#N/A</v>
      </c>
      <c r="I28" t="str">
        <f aca="false">IF(A28="","",TEXT(A28,"dd-mmm-yy"))</f>
        <v/>
      </c>
    </row>
    <row r="29" customFormat="false" ht="15" hidden="false" customHeight="false" outlineLevel="0" collapsed="false">
      <c r="A29" s="25"/>
      <c r="B29" s="22"/>
      <c r="C29" s="22"/>
      <c r="D29" s="37" t="str">
        <f aca="false">IF(OR($B29="",$B29=0),"",$C29/$B29)</f>
        <v/>
      </c>
      <c r="E29" s="22"/>
      <c r="F29" s="22"/>
      <c r="G29" s="22"/>
      <c r="H29" s="36" t="e">
        <f aca="false">IF(D29="",NA(),D29)</f>
        <v>#N/A</v>
      </c>
      <c r="I29" t="str">
        <f aca="false">IF(A29="","",TEXT(A29,"dd-mmm-yy"))</f>
        <v/>
      </c>
    </row>
    <row r="30" customFormat="false" ht="15" hidden="false" customHeight="false" outlineLevel="0" collapsed="false">
      <c r="A30" s="21"/>
      <c r="B30" s="18"/>
      <c r="C30" s="18"/>
      <c r="D30" s="38" t="str">
        <f aca="false">IF(OR($B30="",$B30=0),"",$C30/$B30)</f>
        <v/>
      </c>
      <c r="E30" s="18"/>
      <c r="F30" s="18"/>
      <c r="G30" s="18"/>
      <c r="H30" s="36" t="e">
        <f aca="false">IF(D30="",NA(),D30)</f>
        <v>#N/A</v>
      </c>
      <c r="I30" t="str">
        <f aca="false">IF(A30="","",TEXT(A30,"dd-mmm-yy"))</f>
        <v/>
      </c>
    </row>
    <row r="31" customFormat="false" ht="15" hidden="false" customHeight="false" outlineLevel="0" collapsed="false">
      <c r="A31" s="25"/>
      <c r="B31" s="22"/>
      <c r="C31" s="22"/>
      <c r="D31" s="37" t="str">
        <f aca="false">IF(OR($B31="",$B31=0),"",$C31/$B31)</f>
        <v/>
      </c>
      <c r="E31" s="22"/>
      <c r="F31" s="22"/>
      <c r="G31" s="22"/>
      <c r="H31" s="36" t="e">
        <f aca="false">IF(D31="",NA(),D31)</f>
        <v>#N/A</v>
      </c>
      <c r="I31" t="str">
        <f aca="false">IF(A31="","",TEXT(A31,"dd-mmm-yy"))</f>
        <v/>
      </c>
    </row>
    <row r="32" customFormat="false" ht="15" hidden="false" customHeight="false" outlineLevel="0" collapsed="false">
      <c r="A32" s="21"/>
      <c r="B32" s="18"/>
      <c r="C32" s="18"/>
      <c r="D32" s="38" t="str">
        <f aca="false">IF(OR($B32="",$B32=0),"",$C32/$B32)</f>
        <v/>
      </c>
      <c r="E32" s="18"/>
      <c r="F32" s="18"/>
      <c r="G32" s="18"/>
      <c r="H32" s="36" t="e">
        <f aca="false">IF(D32="",NA(),D32)</f>
        <v>#N/A</v>
      </c>
      <c r="I32" t="str">
        <f aca="false">IF(A32="","",TEXT(A32,"dd-mmm-yy"))</f>
        <v/>
      </c>
    </row>
    <row r="33" customFormat="false" ht="15" hidden="false" customHeight="false" outlineLevel="0" collapsed="false">
      <c r="A33" s="25"/>
      <c r="B33" s="22"/>
      <c r="C33" s="22"/>
      <c r="D33" s="37" t="str">
        <f aca="false">IF(OR($B33="",$B33=0),"",$C33/$B33)</f>
        <v/>
      </c>
      <c r="E33" s="22"/>
      <c r="F33" s="22"/>
      <c r="G33" s="22"/>
      <c r="H33" s="36" t="e">
        <f aca="false">IF(D33="",NA(),D33)</f>
        <v>#N/A</v>
      </c>
      <c r="I33" t="str">
        <f aca="false">IF(A33="","",TEXT(A33,"dd-mmm-yy"))</f>
        <v/>
      </c>
    </row>
    <row r="34" customFormat="false" ht="15" hidden="false" customHeight="false" outlineLevel="0" collapsed="false">
      <c r="A34" s="21"/>
      <c r="B34" s="18"/>
      <c r="C34" s="18"/>
      <c r="D34" s="38" t="str">
        <f aca="false">IF(OR($B34="",$B34=0),"",$C34/$B34)</f>
        <v/>
      </c>
      <c r="E34" s="18"/>
      <c r="F34" s="18"/>
      <c r="G34" s="18"/>
      <c r="H34" s="36" t="e">
        <f aca="false">IF(D34="",NA(),D34)</f>
        <v>#N/A</v>
      </c>
      <c r="I34" t="str">
        <f aca="false">IF(A34="","",TEXT(A34,"dd-mmm-yy"))</f>
        <v/>
      </c>
    </row>
    <row r="35" customFormat="false" ht="15" hidden="false" customHeight="false" outlineLevel="0" collapsed="false">
      <c r="A35" s="25"/>
      <c r="B35" s="22"/>
      <c r="C35" s="22"/>
      <c r="D35" s="37" t="str">
        <f aca="false">IF(OR($B35="",$B35=0),"",$C35/$B35)</f>
        <v/>
      </c>
      <c r="E35" s="22"/>
      <c r="F35" s="22"/>
      <c r="G35" s="22"/>
      <c r="H35" s="36" t="e">
        <f aca="false">IF(D35="",NA(),D35)</f>
        <v>#N/A</v>
      </c>
      <c r="I35" t="str">
        <f aca="false">IF(A35="","",TEXT(A35,"dd-mmm-yy"))</f>
        <v/>
      </c>
    </row>
    <row r="36" customFormat="false" ht="15" hidden="false" customHeight="false" outlineLevel="0" collapsed="false">
      <c r="A36" s="21"/>
      <c r="B36" s="18"/>
      <c r="C36" s="18"/>
      <c r="D36" s="38" t="str">
        <f aca="false">IF(OR($B36="",$B36=0),"",$C36/$B36)</f>
        <v/>
      </c>
      <c r="E36" s="18"/>
      <c r="F36" s="18"/>
      <c r="G36" s="18"/>
      <c r="H36" s="36" t="e">
        <f aca="false">IF(D36="",NA(),D36)</f>
        <v>#N/A</v>
      </c>
      <c r="I36" t="str">
        <f aca="false">IF(A36="","",TEXT(A36,"dd-mmm-yy"))</f>
        <v/>
      </c>
    </row>
    <row r="37" customFormat="false" ht="15" hidden="false" customHeight="false" outlineLevel="0" collapsed="false">
      <c r="A37" s="25"/>
      <c r="B37" s="22"/>
      <c r="C37" s="22"/>
      <c r="D37" s="37" t="str">
        <f aca="false">IF(OR($B37="",$B37=0),"",$C37/$B37)</f>
        <v/>
      </c>
      <c r="E37" s="22"/>
      <c r="F37" s="22"/>
      <c r="G37" s="22"/>
      <c r="H37" s="36" t="e">
        <f aca="false">IF(D37="",NA(),D37)</f>
        <v>#N/A</v>
      </c>
      <c r="I37" t="str">
        <f aca="false">IF(A37="","",TEXT(A37,"dd-mmm-yy"))</f>
        <v/>
      </c>
    </row>
    <row r="38" customFormat="false" ht="15" hidden="false" customHeight="false" outlineLevel="0" collapsed="false">
      <c r="A38" s="21"/>
      <c r="B38" s="18"/>
      <c r="C38" s="18"/>
      <c r="D38" s="38" t="str">
        <f aca="false">IF(OR($B38="",$B38=0),"",$C38/$B38)</f>
        <v/>
      </c>
      <c r="E38" s="18"/>
      <c r="F38" s="18"/>
      <c r="G38" s="18"/>
      <c r="H38" s="36" t="e">
        <f aca="false">IF(D38="",NA(),D38)</f>
        <v>#N/A</v>
      </c>
      <c r="I38" t="str">
        <f aca="false">IF(A38="","",TEXT(A38,"dd-mmm-yy"))</f>
        <v/>
      </c>
    </row>
    <row r="39" customFormat="false" ht="15" hidden="false" customHeight="false" outlineLevel="0" collapsed="false">
      <c r="A39" s="25"/>
      <c r="B39" s="22"/>
      <c r="C39" s="22"/>
      <c r="D39" s="37" t="str">
        <f aca="false">IF(OR($B39="",$B39=0),"",$C39/$B39)</f>
        <v/>
      </c>
      <c r="E39" s="22"/>
      <c r="F39" s="22"/>
      <c r="G39" s="22"/>
      <c r="H39" s="36" t="e">
        <f aca="false">IF(D39="",NA(),D39)</f>
        <v>#N/A</v>
      </c>
      <c r="I39" t="str">
        <f aca="false">IF(A39="","",TEXT(A39,"dd-mmm-yy"))</f>
        <v/>
      </c>
    </row>
    <row r="40" customFormat="false" ht="15" hidden="false" customHeight="false" outlineLevel="0" collapsed="false">
      <c r="A40" s="21"/>
      <c r="B40" s="18"/>
      <c r="C40" s="18"/>
      <c r="D40" s="38" t="str">
        <f aca="false">IF(OR($B40="",$B40=0),"",$C40/$B40)</f>
        <v/>
      </c>
      <c r="E40" s="18"/>
      <c r="F40" s="18"/>
      <c r="G40" s="18"/>
      <c r="H40" s="36" t="e">
        <f aca="false">IF(D40="",NA(),D40)</f>
        <v>#N/A</v>
      </c>
      <c r="I40" t="str">
        <f aca="false">IF(A40="","",TEXT(A40,"dd-mmm-yy"))</f>
        <v/>
      </c>
    </row>
    <row r="41" customFormat="false" ht="15" hidden="false" customHeight="false" outlineLevel="0" collapsed="false">
      <c r="A41" s="25"/>
      <c r="B41" s="22"/>
      <c r="C41" s="22"/>
      <c r="D41" s="37" t="str">
        <f aca="false">IF(OR($B41="",$B41=0),"",$C41/$B41)</f>
        <v/>
      </c>
      <c r="E41" s="22"/>
      <c r="F41" s="22"/>
      <c r="G41" s="22"/>
      <c r="H41" s="36" t="e">
        <f aca="false">IF(D41="",NA(),D41)</f>
        <v>#N/A</v>
      </c>
      <c r="I41" t="str">
        <f aca="false">IF(A41="","",TEXT(A41,"dd-mmm-yy"))</f>
        <v/>
      </c>
    </row>
    <row r="42" customFormat="false" ht="15" hidden="false" customHeight="false" outlineLevel="0" collapsed="false">
      <c r="A42" s="21"/>
      <c r="B42" s="18"/>
      <c r="C42" s="18"/>
      <c r="D42" s="38" t="str">
        <f aca="false">IF(OR($B42="",$B42=0),"",$C42/$B42)</f>
        <v/>
      </c>
      <c r="E42" s="18"/>
      <c r="F42" s="18"/>
      <c r="G42" s="18"/>
      <c r="H42" s="36" t="e">
        <f aca="false">IF(D42="",NA(),D42)</f>
        <v>#N/A</v>
      </c>
      <c r="I42" t="str">
        <f aca="false">IF(A42="","",TEXT(A42,"dd-mmm-yy"))</f>
        <v/>
      </c>
    </row>
    <row r="43" customFormat="false" ht="15" hidden="false" customHeight="false" outlineLevel="0" collapsed="false">
      <c r="A43" s="25"/>
      <c r="B43" s="22"/>
      <c r="C43" s="22"/>
      <c r="D43" s="37" t="str">
        <f aca="false">IF(OR($B43="",$B43=0),"",$C43/$B43)</f>
        <v/>
      </c>
      <c r="E43" s="22"/>
      <c r="F43" s="22"/>
      <c r="G43" s="22"/>
      <c r="H43" s="36" t="e">
        <f aca="false">IF(D43="",NA(),D43)</f>
        <v>#N/A</v>
      </c>
      <c r="I43" t="str">
        <f aca="false">IF(A43="","",TEXT(A43,"dd-mmm-yy"))</f>
        <v/>
      </c>
    </row>
  </sheetData>
  <conditionalFormatting sqref="A4:G43">
    <cfRule type="expression" priority="2" aboveAverage="0" equalAverage="0" bottom="0" percent="0" rank="0" text="" dxfId="5">
      <formula>$F4="★ INTERVENTION"</formula>
    </cfRule>
  </conditionalFormatting>
  <dataValidations count="1">
    <dataValidation allowBlank="true" errorStyle="stop" operator="between" showDropDown="false" showErrorMessage="false" showInputMessage="false" sqref="F4:F43" type="list">
      <formula1>"★ INTERVENTION"</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36E3A"/>
    <pageSetUpPr fitToPage="false"/>
  </sheetPr>
  <dimension ref="A1:E6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11"/>
    <col collapsed="false" customWidth="true" hidden="false" outlineLevel="0" max="2" min="2" style="1" width="44"/>
    <col collapsed="false" customWidth="true" hidden="false" outlineLevel="0" max="3" min="3" style="1" width="38"/>
    <col collapsed="false" customWidth="true" hidden="false" outlineLevel="0" max="4" min="4" style="1" width="13"/>
    <col collapsed="false" customWidth="true" hidden="false" outlineLevel="0" max="5" min="5" style="1" width="14"/>
  </cols>
  <sheetData>
    <row r="1" customFormat="false" ht="16.15" hidden="false" customHeight="false" outlineLevel="0" collapsed="false">
      <c r="A1" s="16" t="s">
        <v>156</v>
      </c>
    </row>
    <row r="2" customFormat="false" ht="15" hidden="false" customHeight="false" outlineLevel="0" collapsed="false">
      <c r="A2" s="3" t="s">
        <v>157</v>
      </c>
    </row>
    <row r="3" customFormat="false" ht="15" hidden="false" customHeight="false" outlineLevel="0" collapsed="false">
      <c r="A3" s="17" t="s">
        <v>77</v>
      </c>
      <c r="B3" s="17" t="s">
        <v>158</v>
      </c>
      <c r="C3" s="17" t="s">
        <v>159</v>
      </c>
      <c r="D3" s="17" t="s">
        <v>160</v>
      </c>
      <c r="E3" s="17" t="s">
        <v>161</v>
      </c>
    </row>
    <row r="4" customFormat="false" ht="23.85" hidden="false" customHeight="false" outlineLevel="0" collapsed="false">
      <c r="A4" s="26" t="n">
        <v>46037</v>
      </c>
      <c r="B4" s="27" t="s">
        <v>162</v>
      </c>
      <c r="C4" s="27" t="s">
        <v>163</v>
      </c>
      <c r="D4" s="27" t="s">
        <v>164</v>
      </c>
      <c r="E4" s="27" t="s">
        <v>165</v>
      </c>
    </row>
    <row r="5" customFormat="false" ht="15" hidden="false" customHeight="false" outlineLevel="0" collapsed="false">
      <c r="A5" s="25"/>
      <c r="B5" s="22"/>
      <c r="C5" s="22"/>
      <c r="D5" s="22"/>
      <c r="E5" s="22"/>
    </row>
    <row r="6" customFormat="false" ht="15" hidden="false" customHeight="false" outlineLevel="0" collapsed="false">
      <c r="A6" s="21"/>
      <c r="B6" s="18"/>
      <c r="C6" s="18"/>
      <c r="D6" s="18"/>
      <c r="E6" s="18"/>
    </row>
    <row r="7" customFormat="false" ht="15" hidden="false" customHeight="false" outlineLevel="0" collapsed="false">
      <c r="A7" s="25"/>
      <c r="B7" s="22"/>
      <c r="C7" s="22"/>
      <c r="D7" s="22"/>
      <c r="E7" s="22"/>
    </row>
    <row r="8" customFormat="false" ht="15" hidden="false" customHeight="false" outlineLevel="0" collapsed="false">
      <c r="A8" s="21"/>
      <c r="B8" s="18"/>
      <c r="C8" s="18"/>
      <c r="D8" s="18"/>
      <c r="E8" s="18"/>
    </row>
    <row r="9" customFormat="false" ht="15" hidden="false" customHeight="false" outlineLevel="0" collapsed="false">
      <c r="A9" s="25"/>
      <c r="B9" s="22"/>
      <c r="C9" s="22"/>
      <c r="D9" s="22"/>
      <c r="E9" s="22"/>
    </row>
    <row r="10" customFormat="false" ht="15" hidden="false" customHeight="false" outlineLevel="0" collapsed="false">
      <c r="A10" s="21"/>
      <c r="B10" s="18"/>
      <c r="C10" s="18"/>
      <c r="D10" s="18"/>
      <c r="E10" s="18"/>
    </row>
    <row r="11" customFormat="false" ht="15" hidden="false" customHeight="false" outlineLevel="0" collapsed="false">
      <c r="A11" s="25"/>
      <c r="B11" s="22"/>
      <c r="C11" s="22"/>
      <c r="D11" s="22"/>
      <c r="E11" s="22"/>
    </row>
    <row r="12" customFormat="false" ht="15" hidden="false" customHeight="false" outlineLevel="0" collapsed="false">
      <c r="A12" s="21"/>
      <c r="B12" s="18"/>
      <c r="C12" s="18"/>
      <c r="D12" s="18"/>
      <c r="E12" s="18"/>
    </row>
    <row r="13" customFormat="false" ht="15" hidden="false" customHeight="false" outlineLevel="0" collapsed="false">
      <c r="A13" s="25"/>
      <c r="B13" s="22"/>
      <c r="C13" s="22"/>
      <c r="D13" s="22"/>
      <c r="E13" s="22"/>
    </row>
    <row r="14" customFormat="false" ht="15" hidden="false" customHeight="false" outlineLevel="0" collapsed="false">
      <c r="A14" s="21"/>
      <c r="B14" s="18"/>
      <c r="C14" s="18"/>
      <c r="D14" s="18"/>
      <c r="E14" s="18"/>
    </row>
    <row r="15" customFormat="false" ht="15" hidden="false" customHeight="false" outlineLevel="0" collapsed="false">
      <c r="A15" s="25"/>
      <c r="B15" s="22"/>
      <c r="C15" s="22"/>
      <c r="D15" s="22"/>
      <c r="E15" s="22"/>
    </row>
    <row r="16" customFormat="false" ht="15" hidden="false" customHeight="false" outlineLevel="0" collapsed="false">
      <c r="A16" s="21"/>
      <c r="B16" s="18"/>
      <c r="C16" s="18"/>
      <c r="D16" s="18"/>
      <c r="E16" s="18"/>
    </row>
    <row r="17" customFormat="false" ht="15" hidden="false" customHeight="false" outlineLevel="0" collapsed="false">
      <c r="A17" s="25"/>
      <c r="B17" s="22"/>
      <c r="C17" s="22"/>
      <c r="D17" s="22"/>
      <c r="E17" s="22"/>
    </row>
    <row r="18" customFormat="false" ht="15" hidden="false" customHeight="false" outlineLevel="0" collapsed="false">
      <c r="A18" s="21"/>
      <c r="B18" s="18"/>
      <c r="C18" s="18"/>
      <c r="D18" s="18"/>
      <c r="E18" s="18"/>
    </row>
    <row r="19" customFormat="false" ht="15" hidden="false" customHeight="false" outlineLevel="0" collapsed="false">
      <c r="A19" s="25"/>
      <c r="B19" s="22"/>
      <c r="C19" s="22"/>
      <c r="D19" s="22"/>
      <c r="E19" s="22"/>
    </row>
    <row r="20" customFormat="false" ht="15" hidden="false" customHeight="false" outlineLevel="0" collapsed="false">
      <c r="A20" s="21"/>
      <c r="B20" s="18"/>
      <c r="C20" s="18"/>
      <c r="D20" s="18"/>
      <c r="E20" s="18"/>
    </row>
    <row r="21" customFormat="false" ht="15" hidden="false" customHeight="false" outlineLevel="0" collapsed="false">
      <c r="A21" s="25"/>
      <c r="B21" s="22"/>
      <c r="C21" s="22"/>
      <c r="D21" s="22"/>
      <c r="E21" s="22"/>
    </row>
    <row r="22" customFormat="false" ht="15" hidden="false" customHeight="false" outlineLevel="0" collapsed="false">
      <c r="A22" s="21"/>
      <c r="B22" s="18"/>
      <c r="C22" s="18"/>
      <c r="D22" s="18"/>
      <c r="E22" s="18"/>
    </row>
    <row r="23" customFormat="false" ht="15" hidden="false" customHeight="false" outlineLevel="0" collapsed="false">
      <c r="A23" s="25"/>
      <c r="B23" s="22"/>
      <c r="C23" s="22"/>
      <c r="D23" s="22"/>
      <c r="E23" s="22"/>
    </row>
    <row r="24" customFormat="false" ht="15" hidden="false" customHeight="false" outlineLevel="0" collapsed="false">
      <c r="A24" s="21"/>
      <c r="B24" s="18"/>
      <c r="C24" s="18"/>
      <c r="D24" s="18"/>
      <c r="E24" s="18"/>
    </row>
    <row r="25" customFormat="false" ht="15" hidden="false" customHeight="false" outlineLevel="0" collapsed="false">
      <c r="A25" s="25"/>
      <c r="B25" s="22"/>
      <c r="C25" s="22"/>
      <c r="D25" s="22"/>
      <c r="E25" s="22"/>
    </row>
    <row r="26" customFormat="false" ht="15" hidden="false" customHeight="false" outlineLevel="0" collapsed="false">
      <c r="A26" s="21"/>
      <c r="B26" s="18"/>
      <c r="C26" s="18"/>
      <c r="D26" s="18"/>
      <c r="E26" s="18"/>
    </row>
    <row r="27" customFormat="false" ht="15" hidden="false" customHeight="false" outlineLevel="0" collapsed="false">
      <c r="A27" s="25"/>
      <c r="B27" s="22"/>
      <c r="C27" s="22"/>
      <c r="D27" s="22"/>
      <c r="E27" s="22"/>
    </row>
    <row r="28" customFormat="false" ht="15" hidden="false" customHeight="false" outlineLevel="0" collapsed="false">
      <c r="A28" s="21"/>
      <c r="B28" s="18"/>
      <c r="C28" s="18"/>
      <c r="D28" s="18"/>
      <c r="E28" s="18"/>
    </row>
    <row r="29" customFormat="false" ht="15" hidden="false" customHeight="false" outlineLevel="0" collapsed="false">
      <c r="A29" s="25"/>
      <c r="B29" s="22"/>
      <c r="C29" s="22"/>
      <c r="D29" s="22"/>
      <c r="E29" s="22"/>
    </row>
    <row r="30" customFormat="false" ht="15" hidden="false" customHeight="false" outlineLevel="0" collapsed="false">
      <c r="A30" s="21"/>
      <c r="B30" s="18"/>
      <c r="C30" s="18"/>
      <c r="D30" s="18"/>
      <c r="E30" s="18"/>
    </row>
    <row r="31" customFormat="false" ht="15" hidden="false" customHeight="false" outlineLevel="0" collapsed="false">
      <c r="A31" s="25"/>
      <c r="B31" s="22"/>
      <c r="C31" s="22"/>
      <c r="D31" s="22"/>
      <c r="E31" s="22"/>
    </row>
    <row r="32" customFormat="false" ht="15" hidden="false" customHeight="false" outlineLevel="0" collapsed="false">
      <c r="A32" s="21"/>
      <c r="B32" s="18"/>
      <c r="C32" s="18"/>
      <c r="D32" s="18"/>
      <c r="E32" s="18"/>
    </row>
    <row r="33" customFormat="false" ht="15" hidden="false" customHeight="false" outlineLevel="0" collapsed="false">
      <c r="A33" s="25"/>
      <c r="B33" s="22"/>
      <c r="C33" s="22"/>
      <c r="D33" s="22"/>
      <c r="E33" s="22"/>
    </row>
    <row r="34" customFormat="false" ht="15" hidden="false" customHeight="false" outlineLevel="0" collapsed="false">
      <c r="A34" s="21"/>
      <c r="B34" s="18"/>
      <c r="C34" s="18"/>
      <c r="D34" s="18"/>
      <c r="E34" s="18"/>
    </row>
    <row r="35" customFormat="false" ht="15" hidden="false" customHeight="false" outlineLevel="0" collapsed="false">
      <c r="A35" s="25"/>
      <c r="B35" s="22"/>
      <c r="C35" s="22"/>
      <c r="D35" s="22"/>
      <c r="E35" s="22"/>
    </row>
    <row r="36" customFormat="false" ht="15" hidden="false" customHeight="false" outlineLevel="0" collapsed="false">
      <c r="A36" s="21"/>
      <c r="B36" s="18"/>
      <c r="C36" s="18"/>
      <c r="D36" s="18"/>
      <c r="E36" s="18"/>
    </row>
    <row r="37" customFormat="false" ht="15" hidden="false" customHeight="false" outlineLevel="0" collapsed="false">
      <c r="A37" s="25"/>
      <c r="B37" s="22"/>
      <c r="C37" s="22"/>
      <c r="D37" s="22"/>
      <c r="E37" s="22"/>
    </row>
    <row r="38" customFormat="false" ht="15" hidden="false" customHeight="false" outlineLevel="0" collapsed="false">
      <c r="A38" s="21"/>
      <c r="B38" s="18"/>
      <c r="C38" s="18"/>
      <c r="D38" s="18"/>
      <c r="E38" s="18"/>
    </row>
    <row r="39" customFormat="false" ht="15" hidden="false" customHeight="false" outlineLevel="0" collapsed="false">
      <c r="A39" s="25"/>
      <c r="B39" s="22"/>
      <c r="C39" s="22"/>
      <c r="D39" s="22"/>
      <c r="E39" s="22"/>
    </row>
    <row r="40" customFormat="false" ht="15" hidden="false" customHeight="false" outlineLevel="0" collapsed="false">
      <c r="A40" s="21"/>
      <c r="B40" s="18"/>
      <c r="C40" s="18"/>
      <c r="D40" s="18"/>
      <c r="E40" s="18"/>
    </row>
    <row r="41" customFormat="false" ht="15" hidden="false" customHeight="false" outlineLevel="0" collapsed="false">
      <c r="A41" s="25"/>
      <c r="B41" s="22"/>
      <c r="C41" s="22"/>
      <c r="D41" s="22"/>
      <c r="E41" s="22"/>
    </row>
    <row r="42" customFormat="false" ht="15" hidden="false" customHeight="false" outlineLevel="0" collapsed="false">
      <c r="A42" s="21"/>
      <c r="B42" s="18"/>
      <c r="C42" s="18"/>
      <c r="D42" s="18"/>
      <c r="E42" s="18"/>
    </row>
    <row r="43" customFormat="false" ht="15" hidden="false" customHeight="false" outlineLevel="0" collapsed="false">
      <c r="A43" s="25"/>
      <c r="B43" s="22"/>
      <c r="C43" s="22"/>
      <c r="D43" s="22"/>
      <c r="E43" s="22"/>
    </row>
    <row r="44" customFormat="false" ht="15" hidden="false" customHeight="false" outlineLevel="0" collapsed="false">
      <c r="A44" s="21"/>
      <c r="B44" s="18"/>
      <c r="C44" s="18"/>
      <c r="D44" s="18"/>
      <c r="E44" s="18"/>
    </row>
    <row r="45" customFormat="false" ht="15" hidden="false" customHeight="false" outlineLevel="0" collapsed="false">
      <c r="A45" s="25"/>
      <c r="B45" s="22"/>
      <c r="C45" s="22"/>
      <c r="D45" s="22"/>
      <c r="E45" s="22"/>
    </row>
    <row r="46" customFormat="false" ht="15" hidden="false" customHeight="false" outlineLevel="0" collapsed="false">
      <c r="A46" s="21"/>
      <c r="B46" s="18"/>
      <c r="C46" s="18"/>
      <c r="D46" s="18"/>
      <c r="E46" s="18"/>
    </row>
    <row r="47" customFormat="false" ht="15" hidden="false" customHeight="false" outlineLevel="0" collapsed="false">
      <c r="A47" s="25"/>
      <c r="B47" s="22"/>
      <c r="C47" s="22"/>
      <c r="D47" s="22"/>
      <c r="E47" s="22"/>
    </row>
    <row r="48" customFormat="false" ht="15" hidden="false" customHeight="false" outlineLevel="0" collapsed="false">
      <c r="A48" s="21"/>
      <c r="B48" s="18"/>
      <c r="C48" s="18"/>
      <c r="D48" s="18"/>
      <c r="E48" s="18"/>
    </row>
    <row r="49" customFormat="false" ht="15" hidden="false" customHeight="false" outlineLevel="0" collapsed="false">
      <c r="A49" s="25"/>
      <c r="B49" s="22"/>
      <c r="C49" s="22"/>
      <c r="D49" s="22"/>
      <c r="E49" s="22"/>
    </row>
    <row r="50" customFormat="false" ht="15" hidden="false" customHeight="false" outlineLevel="0" collapsed="false">
      <c r="A50" s="21"/>
      <c r="B50" s="18"/>
      <c r="C50" s="18"/>
      <c r="D50" s="18"/>
      <c r="E50" s="18"/>
    </row>
    <row r="51" customFormat="false" ht="15" hidden="false" customHeight="false" outlineLevel="0" collapsed="false">
      <c r="A51" s="25"/>
      <c r="B51" s="22"/>
      <c r="C51" s="22"/>
      <c r="D51" s="22"/>
      <c r="E51" s="22"/>
    </row>
    <row r="52" customFormat="false" ht="15" hidden="false" customHeight="false" outlineLevel="0" collapsed="false">
      <c r="A52" s="21"/>
      <c r="B52" s="18"/>
      <c r="C52" s="18"/>
      <c r="D52" s="18"/>
      <c r="E52" s="18"/>
    </row>
    <row r="53" customFormat="false" ht="15" hidden="false" customHeight="false" outlineLevel="0" collapsed="false">
      <c r="A53" s="25"/>
      <c r="B53" s="22"/>
      <c r="C53" s="22"/>
      <c r="D53" s="22"/>
      <c r="E53" s="22"/>
    </row>
    <row r="54" customFormat="false" ht="15" hidden="false" customHeight="false" outlineLevel="0" collapsed="false">
      <c r="A54" s="21"/>
      <c r="B54" s="18"/>
      <c r="C54" s="18"/>
      <c r="D54" s="18"/>
      <c r="E54" s="18"/>
    </row>
    <row r="55" customFormat="false" ht="15" hidden="false" customHeight="false" outlineLevel="0" collapsed="false">
      <c r="A55" s="25"/>
      <c r="B55" s="22"/>
      <c r="C55" s="22"/>
      <c r="D55" s="22"/>
      <c r="E55" s="22"/>
    </row>
    <row r="56" customFormat="false" ht="15" hidden="false" customHeight="false" outlineLevel="0" collapsed="false">
      <c r="A56" s="21"/>
      <c r="B56" s="18"/>
      <c r="C56" s="18"/>
      <c r="D56" s="18"/>
      <c r="E56" s="18"/>
    </row>
    <row r="57" customFormat="false" ht="15" hidden="false" customHeight="false" outlineLevel="0" collapsed="false">
      <c r="A57" s="25"/>
      <c r="B57" s="22"/>
      <c r="C57" s="22"/>
      <c r="D57" s="22"/>
      <c r="E57" s="22"/>
    </row>
    <row r="58" customFormat="false" ht="15" hidden="false" customHeight="false" outlineLevel="0" collapsed="false">
      <c r="A58" s="21"/>
      <c r="B58" s="18"/>
      <c r="C58" s="18"/>
      <c r="D58" s="18"/>
      <c r="E58" s="18"/>
    </row>
    <row r="59" customFormat="false" ht="15" hidden="false" customHeight="false" outlineLevel="0" collapsed="false">
      <c r="A59" s="25"/>
      <c r="B59" s="22"/>
      <c r="C59" s="22"/>
      <c r="D59" s="22"/>
      <c r="E59" s="22"/>
    </row>
    <row r="60" customFormat="false" ht="15" hidden="false" customHeight="false" outlineLevel="0" collapsed="false">
      <c r="A60" s="21"/>
      <c r="B60" s="18"/>
      <c r="C60" s="18"/>
      <c r="D60" s="18"/>
      <c r="E60" s="18"/>
    </row>
    <row r="61" customFormat="false" ht="15" hidden="false" customHeight="false" outlineLevel="0" collapsed="false">
      <c r="A61" s="25"/>
      <c r="B61" s="22"/>
      <c r="C61" s="22"/>
      <c r="D61" s="22"/>
      <c r="E61" s="22"/>
    </row>
    <row r="62" customFormat="false" ht="15" hidden="false" customHeight="false" outlineLevel="0" collapsed="false">
      <c r="A62" s="21"/>
      <c r="B62" s="18"/>
      <c r="C62" s="18"/>
      <c r="D62" s="18"/>
      <c r="E62" s="18"/>
    </row>
    <row r="63" customFormat="false" ht="15" hidden="false" customHeight="false" outlineLevel="0" collapsed="false">
      <c r="A63" s="25"/>
      <c r="B63" s="22"/>
      <c r="C63" s="22"/>
      <c r="D63" s="22"/>
      <c r="E63" s="22"/>
    </row>
  </sheetData>
  <dataValidations count="1">
    <dataValidation allowBlank="true" errorStyle="stop" operator="between" showDropDown="false" showErrorMessage="false" showInputMessage="false" sqref="D4:D63" type="list">
      <formula1>"Helped,Hindered,Surprise,Tweak made"</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36E3A"/>
    <pageSetUpPr fitToPage="false"/>
  </sheetPr>
  <dimension ref="A1:G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7"/>
    <col collapsed="false" customWidth="true" hidden="false" outlineLevel="0" max="2" min="2" style="1" width="14"/>
    <col collapsed="false" customWidth="true" hidden="false" outlineLevel="0" max="3" min="3" style="1" width="32"/>
    <col collapsed="false" customWidth="true" hidden="false" outlineLevel="0" max="5" min="4" style="1" width="30"/>
    <col collapsed="false" customWidth="true" hidden="false" outlineLevel="0" max="6" min="6" style="1" width="20"/>
    <col collapsed="false" customWidth="true" hidden="false" outlineLevel="0" max="7" min="7" style="1" width="22"/>
  </cols>
  <sheetData>
    <row r="1" customFormat="false" ht="16.15" hidden="false" customHeight="false" outlineLevel="0" collapsed="false">
      <c r="A1" s="16" t="s">
        <v>166</v>
      </c>
    </row>
    <row r="2" customFormat="false" ht="15" hidden="false" customHeight="false" outlineLevel="0" collapsed="false">
      <c r="A2" s="3" t="s">
        <v>167</v>
      </c>
    </row>
    <row r="3" customFormat="false" ht="23.85" hidden="false" customHeight="false" outlineLevel="0" collapsed="false">
      <c r="A3" s="17" t="s">
        <v>168</v>
      </c>
      <c r="B3" s="17" t="s">
        <v>169</v>
      </c>
      <c r="C3" s="17" t="s">
        <v>170</v>
      </c>
      <c r="D3" s="17" t="s">
        <v>171</v>
      </c>
      <c r="E3" s="17" t="s">
        <v>172</v>
      </c>
      <c r="F3" s="17" t="s">
        <v>173</v>
      </c>
      <c r="G3" s="17" t="s">
        <v>174</v>
      </c>
    </row>
    <row r="4" customFormat="false" ht="51.75" hidden="false" customHeight="true" outlineLevel="0" collapsed="false">
      <c r="A4" s="27" t="s">
        <v>97</v>
      </c>
      <c r="B4" s="27" t="s">
        <v>175</v>
      </c>
      <c r="C4" s="27" t="s">
        <v>176</v>
      </c>
      <c r="D4" s="27" t="s">
        <v>177</v>
      </c>
      <c r="E4" s="27" t="s">
        <v>178</v>
      </c>
      <c r="F4" s="27" t="s">
        <v>179</v>
      </c>
      <c r="G4" s="27" t="s">
        <v>180</v>
      </c>
    </row>
    <row r="5" customFormat="false" ht="51.75" hidden="false" customHeight="true" outlineLevel="0" collapsed="false">
      <c r="A5" s="34" t="n">
        <v>1</v>
      </c>
      <c r="B5" s="22"/>
      <c r="C5" s="22"/>
      <c r="D5" s="22"/>
      <c r="E5" s="22"/>
      <c r="F5" s="22"/>
      <c r="G5" s="22"/>
    </row>
    <row r="6" customFormat="false" ht="51.75" hidden="false" customHeight="true" outlineLevel="0" collapsed="false">
      <c r="A6" s="35" t="n">
        <v>2</v>
      </c>
      <c r="B6" s="18"/>
      <c r="C6" s="18"/>
      <c r="D6" s="18"/>
      <c r="E6" s="18"/>
      <c r="F6" s="18"/>
      <c r="G6" s="18"/>
    </row>
    <row r="7" customFormat="false" ht="51.75" hidden="false" customHeight="true" outlineLevel="0" collapsed="false">
      <c r="A7" s="34" t="n">
        <v>3</v>
      </c>
      <c r="B7" s="22"/>
      <c r="C7" s="22"/>
      <c r="D7" s="22"/>
      <c r="E7" s="22"/>
      <c r="F7" s="22"/>
      <c r="G7" s="22"/>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98040"/>
    <pageSetUpPr fitToPage="false"/>
  </sheetPr>
  <dimension ref="A1:E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4"/>
    <col collapsed="false" customWidth="true" hidden="false" outlineLevel="0" max="2" min="2" style="1" width="40"/>
    <col collapsed="false" customWidth="true" hidden="false" outlineLevel="0" max="3" min="3" style="1" width="11"/>
    <col collapsed="false" customWidth="true" hidden="false" outlineLevel="0" max="4" min="4" style="1" width="20"/>
    <col collapsed="false" customWidth="true" hidden="false" outlineLevel="0" max="5" min="5" style="1" width="40"/>
  </cols>
  <sheetData>
    <row r="1" customFormat="false" ht="16.15" hidden="false" customHeight="false" outlineLevel="0" collapsed="false">
      <c r="A1" s="16" t="s">
        <v>181</v>
      </c>
    </row>
    <row r="2" customFormat="false" ht="15" hidden="false" customHeight="false" outlineLevel="0" collapsed="false">
      <c r="A2" s="3" t="s">
        <v>182</v>
      </c>
    </row>
    <row r="3" customFormat="false" ht="15" hidden="false" customHeight="false" outlineLevel="0" collapsed="false">
      <c r="A3" s="17" t="s">
        <v>52</v>
      </c>
      <c r="B3" s="17" t="s">
        <v>183</v>
      </c>
      <c r="C3" s="17" t="s">
        <v>184</v>
      </c>
      <c r="D3" s="17" t="s">
        <v>185</v>
      </c>
      <c r="E3" s="17" t="s">
        <v>186</v>
      </c>
    </row>
    <row r="4" customFormat="false" ht="15" hidden="false" customHeight="false" outlineLevel="0" collapsed="false">
      <c r="A4" s="18" t="n">
        <v>1</v>
      </c>
      <c r="B4" s="18" t="s">
        <v>187</v>
      </c>
      <c r="C4" s="18"/>
      <c r="D4" s="18"/>
      <c r="E4" s="18"/>
    </row>
    <row r="5" customFormat="false" ht="15" hidden="false" customHeight="false" outlineLevel="0" collapsed="false">
      <c r="A5" s="22" t="n">
        <v>2</v>
      </c>
      <c r="B5" s="22" t="s">
        <v>188</v>
      </c>
      <c r="C5" s="22"/>
      <c r="D5" s="22"/>
      <c r="E5" s="22"/>
    </row>
    <row r="6" customFormat="false" ht="28.35" hidden="false" customHeight="false" outlineLevel="0" collapsed="false">
      <c r="A6" s="18" t="n">
        <v>3</v>
      </c>
      <c r="B6" s="18" t="s">
        <v>189</v>
      </c>
      <c r="C6" s="18"/>
      <c r="D6" s="18"/>
      <c r="E6" s="18"/>
    </row>
    <row r="7" customFormat="false" ht="15" hidden="false" customHeight="false" outlineLevel="0" collapsed="false">
      <c r="A7" s="22" t="n">
        <v>4</v>
      </c>
      <c r="B7" s="22" t="s">
        <v>190</v>
      </c>
      <c r="C7" s="22"/>
      <c r="D7" s="22"/>
      <c r="E7" s="22"/>
    </row>
    <row r="8" customFormat="false" ht="28.35" hidden="false" customHeight="false" outlineLevel="0" collapsed="false">
      <c r="A8" s="18" t="n">
        <v>5</v>
      </c>
      <c r="B8" s="18" t="s">
        <v>191</v>
      </c>
      <c r="C8" s="18"/>
      <c r="D8" s="18"/>
      <c r="E8" s="18"/>
    </row>
    <row r="9" customFormat="false" ht="15" hidden="false" customHeight="false" outlineLevel="0" collapsed="false">
      <c r="A9" s="22" t="n">
        <v>6</v>
      </c>
      <c r="B9" s="22" t="s">
        <v>192</v>
      </c>
      <c r="C9" s="22"/>
      <c r="D9" s="22"/>
      <c r="E9" s="22"/>
    </row>
    <row r="10" customFormat="false" ht="15" hidden="false" customHeight="false" outlineLevel="0" collapsed="false">
      <c r="A10" s="18" t="n">
        <v>7</v>
      </c>
      <c r="B10" s="18" t="s">
        <v>193</v>
      </c>
      <c r="C10" s="18"/>
      <c r="D10" s="18"/>
      <c r="E10" s="18"/>
    </row>
    <row r="11" customFormat="false" ht="15" hidden="false" customHeight="false" outlineLevel="0" collapsed="false">
      <c r="A11" s="22" t="n">
        <v>8</v>
      </c>
      <c r="B11" s="22" t="s">
        <v>194</v>
      </c>
      <c r="C11" s="22"/>
      <c r="D11" s="22"/>
      <c r="E11" s="22"/>
    </row>
    <row r="12" customFormat="false" ht="28.35" hidden="false" customHeight="false" outlineLevel="0" collapsed="false">
      <c r="A12" s="18" t="n">
        <v>9</v>
      </c>
      <c r="B12" s="18" t="s">
        <v>195</v>
      </c>
      <c r="C12" s="18"/>
      <c r="D12" s="18"/>
      <c r="E12" s="18"/>
    </row>
    <row r="13" customFormat="false" ht="15" hidden="false" customHeight="false" outlineLevel="0" collapsed="false">
      <c r="A13" s="22" t="n">
        <v>10</v>
      </c>
      <c r="B13" s="22" t="s">
        <v>196</v>
      </c>
      <c r="C13" s="22"/>
      <c r="D13" s="22"/>
      <c r="E13" s="22"/>
    </row>
    <row r="14" customFormat="false" ht="15" hidden="false" customHeight="false" outlineLevel="0" collapsed="false">
      <c r="A14" s="18" t="n">
        <v>11</v>
      </c>
      <c r="B14" s="18" t="s">
        <v>197</v>
      </c>
      <c r="C14" s="18"/>
      <c r="D14" s="18"/>
      <c r="E14" s="18"/>
    </row>
    <row r="15" customFormat="false" ht="15" hidden="false" customHeight="false" outlineLevel="0" collapsed="false">
      <c r="A15" s="22" t="n">
        <v>12</v>
      </c>
      <c r="B15" s="22" t="s">
        <v>198</v>
      </c>
      <c r="C15" s="22"/>
      <c r="D15" s="22"/>
      <c r="E15" s="22"/>
    </row>
    <row r="16" customFormat="false" ht="15" hidden="false" customHeight="false" outlineLevel="0" collapsed="false">
      <c r="A16" s="18" t="n">
        <v>13</v>
      </c>
      <c r="B16" s="18" t="s">
        <v>199</v>
      </c>
      <c r="C16" s="18"/>
      <c r="D16" s="18"/>
      <c r="E16" s="18"/>
    </row>
    <row r="17" customFormat="false" ht="15" hidden="false" customHeight="false" outlineLevel="0" collapsed="false">
      <c r="A17" s="22" t="n">
        <v>14</v>
      </c>
      <c r="B17" s="22" t="s">
        <v>200</v>
      </c>
      <c r="C17" s="22"/>
      <c r="D17" s="22"/>
      <c r="E17" s="22"/>
    </row>
    <row r="18" customFormat="false" ht="15" hidden="false" customHeight="false" outlineLevel="0" collapsed="false">
      <c r="A18" s="18" t="n">
        <v>15</v>
      </c>
      <c r="B18" s="18" t="s">
        <v>201</v>
      </c>
      <c r="C18" s="18"/>
      <c r="D18" s="18"/>
      <c r="E18" s="18"/>
    </row>
    <row r="19" customFormat="false" ht="15" hidden="false" customHeight="false" outlineLevel="0" collapsed="false">
      <c r="A19" s="22" t="n">
        <v>16</v>
      </c>
      <c r="B19" s="22" t="s">
        <v>202</v>
      </c>
      <c r="C19" s="22"/>
      <c r="D19" s="22"/>
      <c r="E19" s="22"/>
    </row>
    <row r="20" customFormat="false" ht="15" hidden="false" customHeight="false" outlineLevel="0" collapsed="false">
      <c r="A20" s="18" t="n">
        <v>17</v>
      </c>
      <c r="B20" s="18" t="s">
        <v>203</v>
      </c>
      <c r="C20" s="18"/>
      <c r="D20" s="18"/>
      <c r="E20" s="18"/>
    </row>
    <row r="21" customFormat="false" ht="15" hidden="false" customHeight="false" outlineLevel="0" collapsed="false">
      <c r="A21" s="22" t="n">
        <v>18</v>
      </c>
      <c r="B21" s="22" t="s">
        <v>204</v>
      </c>
      <c r="C21" s="22"/>
      <c r="D21" s="22"/>
      <c r="E21" s="22"/>
    </row>
  </sheetData>
  <conditionalFormatting sqref="C4:C21">
    <cfRule type="cellIs" priority="2" operator="equal" aboveAverage="0" equalAverage="0" bottom="0" percent="0" rank="0" text="" dxfId="0">
      <formula>"Yes"</formula>
    </cfRule>
    <cfRule type="cellIs" priority="3" operator="equal" aboveAverage="0" equalAverage="0" bottom="0" percent="0" rank="0" text="" dxfId="1">
      <formula>"No"</formula>
    </cfRule>
  </conditionalFormatting>
  <dataValidations count="1">
    <dataValidation allowBlank="true" errorStyle="stop" operator="between" showDropDown="false" showErrorMessage="false" showInputMessage="false" sqref="C4:C21" type="list">
      <formula1>"Yes,No,N/A"</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23D22"/>
    <pageSetUpPr fitToPage="true"/>
  </sheetPr>
  <dimension ref="A1:E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0"/>
    <col collapsed="false" customWidth="true" hidden="false" outlineLevel="0" max="5" min="2" style="1" width="17"/>
  </cols>
  <sheetData>
    <row r="1" customFormat="false" ht="19.7" hidden="false" customHeight="false" outlineLevel="0" collapsed="false">
      <c r="A1" s="2" t="s">
        <v>205</v>
      </c>
    </row>
    <row r="2" customFormat="false" ht="30" hidden="false" customHeight="true" outlineLevel="0" collapsed="false">
      <c r="A2" s="39" t="s">
        <v>206</v>
      </c>
      <c r="B2" s="39"/>
      <c r="C2" s="39"/>
      <c r="D2" s="39"/>
      <c r="E2" s="39"/>
    </row>
    <row r="4" customFormat="false" ht="18.75" hidden="false" customHeight="true" outlineLevel="0" collapsed="false">
      <c r="A4" s="40" t="s">
        <v>207</v>
      </c>
      <c r="B4" s="40"/>
      <c r="C4" s="40"/>
      <c r="D4" s="40"/>
      <c r="E4" s="40"/>
    </row>
    <row r="5" customFormat="false" ht="16.5" hidden="false" customHeight="true" outlineLevel="0" collapsed="false">
      <c r="A5" s="8" t="s">
        <v>3</v>
      </c>
      <c r="B5" s="41" t="str">
        <f aca="false">IF(OR(Home!B4="",Home!B4="Enter…",Home!B4="Pick from dropdown →"),"← fill in on Home",Home!B4)</f>
        <v>← fill in on Home</v>
      </c>
      <c r="C5" s="41"/>
      <c r="D5" s="41"/>
      <c r="E5" s="41"/>
    </row>
    <row r="6" customFormat="false" ht="30" hidden="false" customHeight="true" outlineLevel="0" collapsed="false">
      <c r="A6" s="8" t="s">
        <v>208</v>
      </c>
      <c r="B6" s="41" t="str">
        <f aca="false">IF(OR(Home!B5="",LEFT(Home!B5,2)="To"),"← fill in on Home",Home!B5)</f>
        <v>← fill in on Home</v>
      </c>
      <c r="C6" s="41"/>
      <c r="D6" s="41"/>
      <c r="E6" s="41"/>
    </row>
    <row r="7" customFormat="false" ht="16.5" hidden="false" customHeight="true" outlineLevel="0" collapsed="false">
      <c r="A7" s="8" t="s">
        <v>209</v>
      </c>
      <c r="B7" s="41" t="str">
        <f aca="false">IF(OR(Home!B7="",Home!B7="Enter…",Home!B7="Pick from dropdown →"),"← fill in on Home",Home!B7)</f>
        <v>← fill in on Home</v>
      </c>
      <c r="C7" s="41"/>
      <c r="D7" s="41"/>
      <c r="E7" s="41"/>
    </row>
    <row r="8" customFormat="false" ht="16.5" hidden="false" customHeight="true" outlineLevel="0" collapsed="false">
      <c r="A8" s="8" t="s">
        <v>210</v>
      </c>
      <c r="B8" s="41" t="str">
        <f aca="false">IF(OR(Home!B6="",Home!B6="Enter…",Home!B6="Pick from dropdown →"),"← pick on Home",Home!B6)</f>
        <v>← pick on Home</v>
      </c>
      <c r="C8" s="41"/>
      <c r="D8" s="41"/>
      <c r="E8" s="41"/>
    </row>
    <row r="9" customFormat="false" ht="16.5" hidden="false" customHeight="true" outlineLevel="0" collapsed="false">
      <c r="A9" s="8" t="s">
        <v>17</v>
      </c>
      <c r="B9" s="41" t="str">
        <f aca="false">IF(OR(Home!B13="",Home!B13="Enter…",Home!B13="Pick from dropdown →"),"← pick on Home",Home!B13)</f>
        <v>← pick on Home</v>
      </c>
      <c r="C9" s="41"/>
      <c r="D9" s="41"/>
      <c r="E9" s="41"/>
    </row>
    <row r="11" customFormat="false" ht="18.75" hidden="false" customHeight="true" outlineLevel="0" collapsed="false">
      <c r="A11" s="40" t="s">
        <v>211</v>
      </c>
      <c r="B11" s="40"/>
      <c r="C11" s="40"/>
      <c r="D11" s="40"/>
      <c r="E11" s="40"/>
    </row>
    <row r="12" customFormat="false" ht="30" hidden="false" customHeight="true" outlineLevel="0" collapsed="false">
      <c r="A12" s="8" t="s">
        <v>212</v>
      </c>
      <c r="B12" s="41" t="str">
        <f aca="false">IF(OR('PDSA Log'!C5="",'PDSA Log'!C5="Enter…",'PDSA Log'!C5="Pick from dropdown →"),"← fill in cycle 1 on PDSA Log",'PDSA Log'!C5)</f>
        <v>← fill in cycle 1 on PDSA Log</v>
      </c>
      <c r="C12" s="41"/>
      <c r="D12" s="41"/>
      <c r="E12" s="41"/>
    </row>
    <row r="13" customFormat="false" ht="30" hidden="false" customHeight="true" outlineLevel="0" collapsed="false">
      <c r="A13" s="8" t="s">
        <v>213</v>
      </c>
      <c r="B13" s="41" t="str">
        <f aca="false">IF(OR('PDSA Log'!E5="",'PDSA Log'!E5="Enter…",'PDSA Log'!E5="Pick from dropdown →"),"← fill in cycle 1 on PDSA Log",'PDSA Log'!E5)</f>
        <v>← fill in cycle 1 on PDSA Log</v>
      </c>
      <c r="C13" s="41"/>
      <c r="D13" s="41"/>
      <c r="E13" s="41"/>
    </row>
    <row r="14" customFormat="false" ht="16.5" hidden="false" customHeight="true" outlineLevel="0" collapsed="false">
      <c r="A14" s="8" t="s">
        <v>214</v>
      </c>
      <c r="B14" s="41" t="str">
        <f aca="false">IF(OR('PDSA Log'!F5="",'PDSA Log'!F5="Enter…",'PDSA Log'!F5="Pick from dropdown →"),"← keep / tweak / drop, on PDSA Log",'PDSA Log'!F5)</f>
        <v>← keep / tweak / drop, on PDSA Log</v>
      </c>
      <c r="C14" s="41"/>
      <c r="D14" s="41"/>
      <c r="E14" s="41"/>
    </row>
    <row r="15" customFormat="false" ht="27.75" hidden="false" customHeight="true" outlineLevel="0" collapsed="false">
      <c r="A15" s="8" t="s">
        <v>215</v>
      </c>
      <c r="B15" s="41" t="str">
        <f aca="false">IF('Data Plan'!A5="","← fill in on Data Plan",'Data Plan'!A5&amp;": "&amp;'Data Plan'!C5)</f>
        <v>← fill in on Data Plan</v>
      </c>
      <c r="C15" s="41"/>
      <c r="D15" s="41"/>
      <c r="E15" s="41"/>
    </row>
    <row r="16" customFormat="false" ht="27.75" hidden="false" customHeight="true" outlineLevel="0" collapsed="false">
      <c r="A16" s="8" t="s">
        <v>216</v>
      </c>
      <c r="B16" s="41" t="str">
        <f aca="false">IF('Data Plan'!A6="","← fill in on Data Plan",'Data Plan'!A6&amp;": "&amp;'Data Plan'!C6)</f>
        <v>← fill in on Data Plan</v>
      </c>
      <c r="C16" s="41"/>
      <c r="D16" s="41"/>
      <c r="E16" s="41"/>
    </row>
    <row r="17" customFormat="false" ht="27.75" hidden="false" customHeight="true" outlineLevel="0" collapsed="false">
      <c r="A17" s="8" t="s">
        <v>217</v>
      </c>
      <c r="B17" s="41" t="str">
        <f aca="false">IF('Data Plan'!A7="","← fill in on Data Plan",'Data Plan'!A7&amp;": "&amp;'Data Plan'!C7)</f>
        <v>← fill in on Data Plan</v>
      </c>
      <c r="C17" s="41"/>
      <c r="D17" s="41"/>
      <c r="E17" s="41"/>
    </row>
    <row r="19" customFormat="false" ht="18.75" hidden="false" customHeight="true" outlineLevel="0" collapsed="false">
      <c r="A19" s="40" t="s">
        <v>218</v>
      </c>
      <c r="B19" s="40"/>
      <c r="C19" s="40"/>
      <c r="D19" s="40"/>
      <c r="E19" s="40"/>
    </row>
    <row r="20" customFormat="false" ht="42" hidden="false" customHeight="true" outlineLevel="0" collapsed="false">
      <c r="A20" s="23" t="s">
        <v>219</v>
      </c>
      <c r="B20" s="42" t="s">
        <v>220</v>
      </c>
      <c r="C20" s="42"/>
      <c r="D20" s="42"/>
      <c r="E20" s="42"/>
    </row>
    <row r="21" customFormat="false" ht="42" hidden="false" customHeight="true" outlineLevel="0" collapsed="false">
      <c r="A21" s="23" t="s">
        <v>221</v>
      </c>
      <c r="B21" s="42" t="s">
        <v>222</v>
      </c>
      <c r="C21" s="42"/>
      <c r="D21" s="42"/>
      <c r="E21" s="42"/>
    </row>
    <row r="22" customFormat="false" ht="42" hidden="false" customHeight="true" outlineLevel="0" collapsed="false">
      <c r="A22" s="23" t="s">
        <v>223</v>
      </c>
      <c r="B22" s="42" t="s">
        <v>224</v>
      </c>
      <c r="C22" s="42"/>
      <c r="D22" s="42"/>
      <c r="E22" s="42"/>
    </row>
    <row r="23" customFormat="false" ht="42" hidden="false" customHeight="true" outlineLevel="0" collapsed="false">
      <c r="A23" s="23" t="s">
        <v>225</v>
      </c>
      <c r="B23" s="42" t="s">
        <v>226</v>
      </c>
      <c r="C23" s="42"/>
      <c r="D23" s="42"/>
      <c r="E23" s="42"/>
    </row>
    <row r="24" customFormat="false" ht="42" hidden="false" customHeight="true" outlineLevel="0" collapsed="false">
      <c r="A24" s="23" t="s">
        <v>227</v>
      </c>
      <c r="B24" s="42" t="s">
        <v>228</v>
      </c>
      <c r="C24" s="42"/>
      <c r="D24" s="42"/>
      <c r="E24" s="42"/>
    </row>
    <row r="25" customFormat="false" ht="30" hidden="false" customHeight="true" outlineLevel="0" collapsed="false">
      <c r="A25" s="23" t="s">
        <v>229</v>
      </c>
      <c r="B25" s="42" t="s">
        <v>230</v>
      </c>
      <c r="C25" s="42"/>
      <c r="D25" s="42"/>
      <c r="E25" s="42"/>
    </row>
    <row r="27" customFormat="false" ht="18.75" hidden="false" customHeight="true" outlineLevel="0" collapsed="false">
      <c r="A27" s="40" t="s">
        <v>231</v>
      </c>
      <c r="B27" s="40"/>
      <c r="C27" s="40"/>
      <c r="D27" s="40"/>
      <c r="E27" s="40"/>
    </row>
    <row r="28" customFormat="false" ht="16.5" hidden="false" customHeight="true" outlineLevel="0" collapsed="false">
      <c r="A28" s="5" t="s">
        <v>232</v>
      </c>
      <c r="B28" s="43" t="s">
        <v>233</v>
      </c>
      <c r="C28" s="6" t="s">
        <v>234</v>
      </c>
      <c r="D28" s="6"/>
      <c r="E28" s="6"/>
    </row>
    <row r="29" customFormat="false" ht="16.5" hidden="false" customHeight="true" outlineLevel="0" collapsed="false">
      <c r="A29" s="5" t="s">
        <v>235</v>
      </c>
      <c r="B29" s="43" t="s">
        <v>233</v>
      </c>
      <c r="C29" s="6" t="s">
        <v>236</v>
      </c>
      <c r="D29" s="6"/>
      <c r="E29" s="6"/>
    </row>
    <row r="30" customFormat="false" ht="16.5" hidden="false" customHeight="true" outlineLevel="0" collapsed="false">
      <c r="A30" s="5" t="s">
        <v>237</v>
      </c>
      <c r="B30" s="43" t="s">
        <v>233</v>
      </c>
      <c r="C30" s="6" t="s">
        <v>238</v>
      </c>
      <c r="D30" s="6"/>
      <c r="E30" s="6"/>
    </row>
    <row r="31" customFormat="false" ht="16.5" hidden="false" customHeight="true" outlineLevel="0" collapsed="false">
      <c r="A31" s="5" t="s">
        <v>239</v>
      </c>
      <c r="B31" s="43" t="s">
        <v>233</v>
      </c>
      <c r="C31" s="6" t="s">
        <v>240</v>
      </c>
      <c r="D31" s="6"/>
      <c r="E31" s="6"/>
    </row>
    <row r="32" customFormat="false" ht="16.5" hidden="false" customHeight="true" outlineLevel="0" collapsed="false">
      <c r="A32" s="8" t="s">
        <v>241</v>
      </c>
      <c r="B32" s="41" t="str">
        <f aca="false">COUNTIF('SQUIRE Check'!C4:C21,"Yes")&amp;" of 18. A write-up is optional, and this page is enough to pass the project on."</f>
        <v>0 of 18. A write-up is optional, and this page is enough to pass the project on.</v>
      </c>
      <c r="C32" s="41"/>
      <c r="D32" s="41"/>
      <c r="E32" s="41"/>
    </row>
    <row r="34" customFormat="false" ht="27.75" hidden="false" customHeight="true" outlineLevel="0" collapsed="false">
      <c r="A34" s="44" t="s">
        <v>242</v>
      </c>
      <c r="B34" s="44"/>
      <c r="C34" s="44"/>
      <c r="D34" s="44"/>
      <c r="E34" s="44"/>
    </row>
  </sheetData>
  <mergeCells count="28">
    <mergeCell ref="A2:E2"/>
    <mergeCell ref="A4:E4"/>
    <mergeCell ref="B5:E5"/>
    <mergeCell ref="B6:E6"/>
    <mergeCell ref="B7:E7"/>
    <mergeCell ref="B8:E8"/>
    <mergeCell ref="B9:E9"/>
    <mergeCell ref="A11:E11"/>
    <mergeCell ref="B12:E12"/>
    <mergeCell ref="B13:E13"/>
    <mergeCell ref="B14:E14"/>
    <mergeCell ref="B15:E15"/>
    <mergeCell ref="B16:E16"/>
    <mergeCell ref="B17:E17"/>
    <mergeCell ref="A19:E19"/>
    <mergeCell ref="B20:E20"/>
    <mergeCell ref="B21:E21"/>
    <mergeCell ref="B22:E22"/>
    <mergeCell ref="B23:E23"/>
    <mergeCell ref="B24:E24"/>
    <mergeCell ref="B25:E25"/>
    <mergeCell ref="A27:E27"/>
    <mergeCell ref="C28:E28"/>
    <mergeCell ref="C29:E29"/>
    <mergeCell ref="C30:E30"/>
    <mergeCell ref="C31:E31"/>
    <mergeCell ref="B32:E32"/>
    <mergeCell ref="A34:E34"/>
  </mergeCells>
  <conditionalFormatting sqref="B28:B31">
    <cfRule type="cellIs" priority="2" operator="equal" aboveAverage="0" equalAverage="0" bottom="0" percent="0" rank="0" text="" dxfId="0">
      <formula>"Yes"</formula>
    </cfRule>
  </conditionalFormatting>
  <dataValidations count="1">
    <dataValidation allowBlank="true" errorStyle="stop" operator="between" showDropDown="false" showErrorMessage="false" showInputMessage="false" sqref="B28:B31" type="list">
      <formula1>"Yes,Not yet,N/A"</formula1>
      <formula2>0</formula2>
    </dataValidation>
  </dataValidations>
  <printOptions headings="false" gridLines="false" gridLinesSet="true" horizontalCentered="false" verticalCentered="false"/>
  <pageMargins left="0.4" right="0.4" top="0.5" bottom="0.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2026-08-15T07:36:25Z</dcterms:created>
  <dc:creator>Society for Acute Medicine</dc:creator>
  <dc:description/>
  <dc:language>en-US</dc:language>
  <cp:lastModifiedBy>Society for Acute Medicine</cp:lastModifiedBy>
  <dcterms:modified xsi:type="dcterms:W3CDTF">2026-10-03T12:00:00Z</dcterms:modified>
  <cp:revision>4</cp:revision>
  <dc:subject/>
  <dc:title>SAM QI Project Log — SAM QI kit</dc:title>
</cp:coreProperties>
</file>

<file path=docProps/custom.xml><?xml version="1.0" encoding="utf-8"?>
<Properties xmlns="http://schemas.openxmlformats.org/officeDocument/2006/custom-properties" xmlns:vt="http://schemas.openxmlformats.org/officeDocument/2006/docPropsVTypes"/>
</file>